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2767" windowWidth="18192" windowHeight="9756" activeTab="0"/>
  </bookViews>
  <sheets>
    <sheet name="SAMP Year 1 Forecast" sheetId="1" r:id="rId1"/>
    <sheet name="Year 1 Financials " sheetId="2" r:id="rId2"/>
    <sheet name="Yearly Totals" sheetId="3" r:id="rId3"/>
    <sheet name="Fact Sheet" sheetId="4" r:id="rId4"/>
  </sheets>
  <definedNames>
    <definedName name="_xlnm.Print_Area" localSheetId="3">'Fact Sheet'!$A$1:$M$309</definedName>
    <definedName name="_xlnm.Print_Area" localSheetId="2">'Yearly Totals'!$A$1:$N$80</definedName>
  </definedNames>
  <calcPr fullCalcOnLoad="1"/>
</workbook>
</file>

<file path=xl/sharedStrings.xml><?xml version="1.0" encoding="utf-8"?>
<sst xmlns="http://schemas.openxmlformats.org/spreadsheetml/2006/main" count="691" uniqueCount="114">
  <si>
    <t>1st Month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</si>
  <si>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</si>
  <si>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</si>
  <si>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</si>
  <si>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</si>
  <si>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</si>
  <si>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</si>
  <si>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</si>
  <si>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</si>
  <si>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</si>
  <si>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>11th Month</t>
  </si>
  <si>
    <t>12th Month</t>
  </si>
  <si>
    <t>13th Month</t>
  </si>
  <si>
    <t>14th Month</t>
  </si>
  <si>
    <t>15th Month</t>
  </si>
  <si>
    <t>16th Month</t>
  </si>
  <si>
    <t>17th Month</t>
  </si>
  <si>
    <t>18th Month</t>
  </si>
  <si>
    <t>19th Month</t>
  </si>
  <si>
    <t>20th Month</t>
  </si>
  <si>
    <t>21st Month</t>
  </si>
  <si>
    <t>22nd Month</t>
  </si>
  <si>
    <t>23rd Month</t>
  </si>
  <si>
    <t>24th Month</t>
  </si>
  <si>
    <t>25th Month</t>
  </si>
  <si>
    <t>26th Month</t>
  </si>
  <si>
    <t>27th Month</t>
  </si>
  <si>
    <t>28th Month</t>
  </si>
  <si>
    <t>29th Month</t>
  </si>
  <si>
    <t>30th Month</t>
  </si>
  <si>
    <t>34th Month</t>
  </si>
  <si>
    <t>35th Month</t>
  </si>
  <si>
    <t>36th Month</t>
  </si>
  <si>
    <t>Units Sold</t>
  </si>
  <si>
    <t xml:space="preserve">312 Total Units </t>
  </si>
  <si>
    <t>Formats 1&amp;2</t>
  </si>
  <si>
    <t>Formats 3&amp;4</t>
  </si>
  <si>
    <t>Formats 5&amp;6</t>
  </si>
  <si>
    <t>Formats 7&amp;8</t>
  </si>
  <si>
    <t>Format 9</t>
  </si>
  <si>
    <t>Format 10</t>
  </si>
  <si>
    <t>12 SAMPs</t>
  </si>
  <si>
    <t>50 SAMPs</t>
  </si>
  <si>
    <t>13st Month</t>
  </si>
  <si>
    <t>21th Month</t>
  </si>
  <si>
    <t>22th Month</t>
  </si>
  <si>
    <t>23th Month</t>
  </si>
  <si>
    <t>SAMP</t>
  </si>
  <si>
    <t>First Year Totals</t>
  </si>
  <si>
    <t>Year 2 Totals</t>
  </si>
  <si>
    <t>312 SAMPs</t>
  </si>
  <si>
    <t>SAMPs</t>
  </si>
  <si>
    <t>Second Year Totals</t>
  </si>
  <si>
    <t>Third Year Totals</t>
  </si>
  <si>
    <t>25st Month</t>
  </si>
  <si>
    <t>31th Month</t>
  </si>
  <si>
    <t>32th Month</t>
  </si>
  <si>
    <t>33th Month</t>
  </si>
  <si>
    <t>37st Month</t>
  </si>
  <si>
    <t>Fourth Year Totals</t>
  </si>
  <si>
    <t>Fifth Year Totals</t>
  </si>
  <si>
    <t>5 Year Total</t>
  </si>
  <si>
    <t>Year 1 Totals</t>
  </si>
  <si>
    <t>SAMP Fees</t>
  </si>
  <si>
    <t>Units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</si>
  <si>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</si>
  <si>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</si>
  <si>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</si>
  <si>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</si>
  <si>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</si>
  <si>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</si>
  <si>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</si>
  <si>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</si>
  <si>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</si>
  <si>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</si>
  <si>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</si>
  <si>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</si>
  <si>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Manager Edu. Formats 3&amp;4</t>
  </si>
  <si>
    <t>Employee Edu. Formats 1&amp;2</t>
  </si>
  <si>
    <t>Employer Edu. Formats 5&amp;6</t>
  </si>
  <si>
    <t>Small Business Edu. Format 7</t>
  </si>
  <si>
    <t>Large Business Edu. Format 8</t>
  </si>
  <si>
    <t>Packaged Edu. Formats 1/3/5/7</t>
  </si>
  <si>
    <t>Packaged Edu. Formats 2/4/65/8</t>
  </si>
  <si>
    <t>Unit Price</t>
  </si>
  <si>
    <t>Revenue</t>
  </si>
  <si>
    <t>24th Month SAMP Total</t>
  </si>
  <si>
    <t>12th Month SAMP Total</t>
  </si>
  <si>
    <t>27th Month SAMP Total</t>
  </si>
  <si>
    <t>38th Month</t>
  </si>
  <si>
    <t>39th Month</t>
  </si>
  <si>
    <t>40th Month</t>
  </si>
  <si>
    <t>41th Month</t>
  </si>
  <si>
    <t>42th Month</t>
  </si>
  <si>
    <t>43th Month</t>
  </si>
  <si>
    <t>44th Month</t>
  </si>
  <si>
    <t>45th Month</t>
  </si>
  <si>
    <t>46th Month</t>
  </si>
  <si>
    <t>47th Month</t>
  </si>
  <si>
    <t>48th Month</t>
  </si>
  <si>
    <t>49st Month</t>
  </si>
  <si>
    <t>50th Month</t>
  </si>
  <si>
    <t>51th Month</t>
  </si>
  <si>
    <t>52th Month</t>
  </si>
  <si>
    <t>53th Month</t>
  </si>
  <si>
    <t>54th Month</t>
  </si>
  <si>
    <t>55th Month</t>
  </si>
  <si>
    <t>56th Month</t>
  </si>
  <si>
    <t>57th Month</t>
  </si>
  <si>
    <t>58th Month</t>
  </si>
  <si>
    <t>59th Month</t>
  </si>
  <si>
    <t>60th Month</t>
  </si>
  <si>
    <t>SAMPs Fees</t>
  </si>
  <si>
    <t>x11,465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</si>
</sst>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_(&quot;$&quot;* #,##0.0000_);_(&quot;$&quot;* \(#,##0.0000\);_(&quot;$&quot;* &quot;-&quot;??_);_(@_)"/>
    <numFmt numFmtId="166" formatCode="&quot;$&quot;#,##0.000000_);[Red]\(&quot;$&quot;#,##0.000000\)"/>
    <numFmt numFmtId="167" formatCode="&quot;$&quot;#,##0.000_);[Red]\(&quot;$&quot;#,##0.000\)"/>
    <numFmt numFmtId="168" formatCode="#,##0.000000"/>
    <numFmt numFmtId="169" formatCode="#,##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&quot;$&quot;#,##0.00000_);[Red]\(&quot;$&quot;#,##0.00000\)"/>
    <numFmt numFmtId="174" formatCode="&quot;$&quot;#,##0.0_);[Red]\(&quot;$&quot;#,##0.0\)"/>
    <numFmt numFmtId="175" formatCode="0.0000"/>
    <numFmt numFmtId="176" formatCode="0.000"/>
    <numFmt numFmtId="177" formatCode="0.0"/>
    <numFmt numFmtId="178" formatCode="_(&quot;$&quot;* #,##0.000_);_(&quot;$&quot;* \(#,##0.000\);_(&quot;$&quot;* &quot;-&quot;??_);_(@_)"/>
    <numFmt numFmtId="179" formatCode="_(&quot;$&quot;* #,##0.00000_);_(&quot;$&quot;* \(#,##0.00000\);_(&quot;$&quot;* &quot;-&quot;??_);_(@_)"/>
    <numFmt numFmtId="180" formatCode="_(&quot;$&quot;* #,##0.0_);_(&quot;$&quot;* \(#,##0.0\);_(&quot;$&quot;* &quot;-&quot;??_);_(@_)"/>
    <numFmt numFmtId="181" formatCode="_(&quot;$&quot;* #,##0.000000_);_(&quot;$&quot;* \(#,##0.000000\);_(&quot;$&quot;* &quot;-&quot;??_);_(@_)"/>
    <numFmt numFmtId="182" formatCode="_(&quot;$&quot;* #,##0.0000000_);_(&quot;$&quot;* \(#,##0.0000000\);_(&quot;$&quot;* &quot;-&quot;??_);_(@_)"/>
    <numFmt numFmtId="183" formatCode="_(&quot;$&quot;* #,##0.00000000_);_(&quot;$&quot;* \(#,##0.00000000\);_(&quot;$&quot;* &quot;-&quot;??_);_(@_)"/>
    <numFmt numFmtId="184" formatCode="_(&quot;$&quot;* #,##0.000000000_);_(&quot;$&quot;* \(#,##0.000000000\);_(&quot;$&quot;* &quot;-&quot;??_);_(@_)"/>
    <numFmt numFmtId="185" formatCode="_(&quot;$&quot;* #,##0_);_(&quot;$&quot;* \(#,##0\);_(&quot;$&quot;* &quot;-&quot;??_);_(@_)"/>
    <numFmt numFmtId="186" formatCode="_(&quot;$&quot;* #,##0.0000000000_);_(&quot;$&quot;* \(#,##0.0000000000\);_(&quot;$&quot;* &quot;-&quot;??_);_(@_)"/>
    <numFmt numFmtId="187" formatCode="_(&quot;$&quot;* #,##0.00000000000_);_(&quot;$&quot;* \(#,##0.00000000000\);_(&quot;$&quot;* &quot;-&quot;??_);_(@_)"/>
    <numFmt numFmtId="188" formatCode="_(&quot;$&quot;* #,##0.000000000000_);_(&quot;$&quot;* \(#,##0.000000000000\);_(&quot;$&quot;* &quot;-&quot;??_);_(@_)"/>
    <numFmt numFmtId="189" formatCode="_(&quot;$&quot;* #,##0.0000000000000_);_(&quot;$&quot;* \(#,##0.0000000000000\);_(&quot;$&quot;* &quot;-&quot;??_);_(@_)"/>
    <numFmt numFmtId="190" formatCode="_(&quot;$&quot;* #,##0.00000000000000_);_(&quot;$&quot;* \(#,##0.00000000000000\);_(&quot;$&quot;* &quot;-&quot;??_);_(@_)"/>
    <numFmt numFmtId="191" formatCode="_(&quot;$&quot;* #,##0.000000000000000_);_(&quot;$&quot;* \(#,##0.000000000000000\);_(&quot;$&quot;* &quot;-&quot;??_);_(@_)"/>
    <numFmt numFmtId="192" formatCode="_(&quot;$&quot;* #,##0.0000000000000000_);_(&quot;$&quot;* \(#,##0.0000000000000000\);_(&quot;$&quot;* &quot;-&quot;??_);_(@_)"/>
    <numFmt numFmtId="193" formatCode="_(&quot;$&quot;* #,##0.00000000000000000_);_(&quot;$&quot;* \(#,##0.00000000000000000\);_(&quot;$&quot;* &quot;-&quot;??_);_(@_)"/>
    <numFmt numFmtId="194" formatCode="_(&quot;$&quot;* #,##0.000000000000000000_);_(&quot;$&quot;* \(#,##0.000000000000000000\);_(&quot;$&quot;* &quot;-&quot;??_);_(@_)"/>
    <numFmt numFmtId="195" formatCode="_(&quot;$&quot;* #,##0.0000000000000000000_);_(&quot;$&quot;* \(#,##0.0000000000000000000\);_(&quot;$&quot;* &quot;-&quot;??_);_(@_)"/>
    <numFmt numFmtId="196" formatCode="_(&quot;$&quot;* #,##0.00000000000000000000_);_(&quot;$&quot;* \(#,##0.00000000000000000000\);_(&quot;$&quot;* &quot;-&quot;??_);_(@_)"/>
    <numFmt numFmtId="197" formatCode="_(&quot;$&quot;* #,##0.000000000000000000000_);_(&quot;$&quot;* \(#,##0.000000000000000000000\);_(&quot;$&quot;* &quot;-&quot;??_);_(@_)"/>
    <numFmt numFmtId="198" formatCode="_-[$£-809]* #,##0.00_-;\-[$£-809]* #,##0.00_-;_-[$£-809]* &quot;-&quot;??_-;_-@_-"/>
    <numFmt numFmtId="199" formatCode="_([$$-409]* #,##0.00_);_([$$-409]* \(#,##0.00\);_([$$-409]* &quot;-&quot;??_);_(@_)"/>
    <numFmt numFmtId="200" formatCode="_([$$-409]* #,##0.0_);_([$$-409]* \(#,##0.0\);_([$$-409]* &quot;-&quot;??_);_(@_)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166" fontId="0" fillId="33" borderId="0" xfId="0" applyNumberFormat="1" applyFill="1" applyAlignment="1">
      <alignment horizontal="center"/>
    </xf>
    <xf numFmtId="167" fontId="0" fillId="33" borderId="0" xfId="0" applyNumberFormat="1" applyFill="1" applyAlignment="1">
      <alignment/>
    </xf>
    <xf numFmtId="8" fontId="0" fillId="0" borderId="0" xfId="0" applyNumberFormat="1" applyAlignment="1">
      <alignment/>
    </xf>
    <xf numFmtId="8" fontId="3" fillId="0" borderId="0" xfId="0" applyNumberFormat="1" applyFont="1" applyAlignment="1">
      <alignment/>
    </xf>
    <xf numFmtId="8" fontId="3" fillId="0" borderId="0" xfId="0" applyNumberFormat="1" applyFont="1" applyAlignment="1">
      <alignment horizontal="center"/>
    </xf>
    <xf numFmtId="6" fontId="0" fillId="0" borderId="0" xfId="0" applyNumberFormat="1" applyAlignment="1">
      <alignment/>
    </xf>
    <xf numFmtId="8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8" fontId="0" fillId="0" borderId="0" xfId="0" applyNumberFormat="1" applyFont="1" applyAlignment="1">
      <alignment/>
    </xf>
    <xf numFmtId="0" fontId="0" fillId="0" borderId="0" xfId="0" applyAlignment="1">
      <alignment horizontal="left" indent="3"/>
    </xf>
    <xf numFmtId="0" fontId="0" fillId="0" borderId="0" xfId="0" applyAlignment="1">
      <alignment horizontal="right"/>
    </xf>
    <xf numFmtId="167" fontId="0" fillId="0" borderId="0" xfId="0" applyNumberFormat="1" applyFill="1" applyAlignment="1">
      <alignment/>
    </xf>
    <xf numFmtId="0" fontId="0" fillId="34" borderId="0" xfId="0" applyFill="1" applyAlignment="1">
      <alignment/>
    </xf>
    <xf numFmtId="165" fontId="0" fillId="34" borderId="0" xfId="44" applyNumberFormat="1" applyFill="1" applyAlignment="1">
      <alignment horizontal="left" indent="5"/>
    </xf>
    <xf numFmtId="44" fontId="0" fillId="34" borderId="0" xfId="44" applyFont="1" applyFill="1" applyAlignment="1">
      <alignment horizontal="left" indent="9"/>
    </xf>
    <xf numFmtId="8" fontId="0" fillId="34" borderId="0" xfId="0" applyNumberFormat="1" applyFill="1" applyAlignment="1">
      <alignment/>
    </xf>
    <xf numFmtId="167" fontId="0" fillId="34" borderId="0" xfId="0" applyNumberFormat="1" applyFill="1" applyAlignment="1">
      <alignment horizontal="right"/>
    </xf>
    <xf numFmtId="167" fontId="0" fillId="34" borderId="0" xfId="0" applyNumberFormat="1" applyFill="1" applyAlignment="1">
      <alignment/>
    </xf>
    <xf numFmtId="164" fontId="0" fillId="34" borderId="0" xfId="0" applyNumberFormat="1" applyFill="1" applyAlignment="1">
      <alignment horizontal="right"/>
    </xf>
    <xf numFmtId="0" fontId="0" fillId="35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8" fontId="3" fillId="34" borderId="0" xfId="0" applyNumberFormat="1" applyFont="1" applyFill="1" applyAlignment="1">
      <alignment horizontal="right"/>
    </xf>
    <xf numFmtId="8" fontId="0" fillId="34" borderId="0" xfId="0" applyNumberFormat="1" applyFill="1" applyAlignment="1">
      <alignment horizontal="right"/>
    </xf>
    <xf numFmtId="8" fontId="3" fillId="34" borderId="0" xfId="0" applyNumberFormat="1" applyFont="1" applyFill="1" applyAlignment="1">
      <alignment/>
    </xf>
    <xf numFmtId="8" fontId="3" fillId="34" borderId="0" xfId="0" applyNumberFormat="1" applyFont="1" applyFill="1" applyAlignment="1">
      <alignment horizontal="center"/>
    </xf>
    <xf numFmtId="8" fontId="0" fillId="34" borderId="0" xfId="0" applyNumberFormat="1" applyFont="1" applyFill="1" applyAlignment="1">
      <alignment horizontal="right"/>
    </xf>
    <xf numFmtId="0" fontId="3" fillId="34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8" fontId="0" fillId="36" borderId="0" xfId="0" applyNumberFormat="1" applyFill="1" applyAlignment="1">
      <alignment horizontal="right"/>
    </xf>
    <xf numFmtId="167" fontId="3" fillId="0" borderId="0" xfId="0" applyNumberFormat="1" applyFont="1" applyFill="1" applyAlignment="1">
      <alignment/>
    </xf>
    <xf numFmtId="8" fontId="3" fillId="0" borderId="0" xfId="0" applyNumberFormat="1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ont="1" applyFill="1" applyAlignment="1">
      <alignment/>
    </xf>
    <xf numFmtId="6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8" fontId="0" fillId="0" borderId="0" xfId="0" applyNumberFormat="1" applyFill="1" applyAlignment="1">
      <alignment horizontal="right"/>
    </xf>
    <xf numFmtId="8" fontId="0" fillId="0" borderId="0" xfId="44" applyNumberFormat="1" applyFill="1" applyAlignment="1">
      <alignment horizontal="right"/>
    </xf>
    <xf numFmtId="177" fontId="0" fillId="0" borderId="0" xfId="0" applyNumberFormat="1" applyAlignment="1">
      <alignment horizontal="right"/>
    </xf>
    <xf numFmtId="178" fontId="0" fillId="33" borderId="0" xfId="44" applyNumberFormat="1" applyFill="1" applyAlignment="1">
      <alignment horizontal="left" indent="5"/>
    </xf>
    <xf numFmtId="164" fontId="3" fillId="0" borderId="0" xfId="0" applyNumberFormat="1" applyFont="1" applyFill="1" applyAlignment="1">
      <alignment/>
    </xf>
    <xf numFmtId="44" fontId="0" fillId="0" borderId="0" xfId="44" applyFont="1" applyAlignment="1">
      <alignment horizontal="left" indent="11"/>
    </xf>
    <xf numFmtId="8" fontId="3" fillId="33" borderId="0" xfId="0" applyNumberFormat="1" applyFont="1" applyFill="1" applyAlignment="1">
      <alignment/>
    </xf>
    <xf numFmtId="166" fontId="0" fillId="0" borderId="0" xfId="0" applyNumberFormat="1" applyFill="1" applyAlignment="1">
      <alignment horizontal="center"/>
    </xf>
    <xf numFmtId="4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8" fontId="3" fillId="33" borderId="0" xfId="0" applyNumberFormat="1" applyFont="1" applyFill="1" applyAlignment="1">
      <alignment horizontal="right"/>
    </xf>
    <xf numFmtId="164" fontId="0" fillId="0" borderId="0" xfId="44" applyNumberFormat="1" applyFont="1" applyAlignment="1">
      <alignment horizontal="right"/>
    </xf>
    <xf numFmtId="0" fontId="0" fillId="0" borderId="0" xfId="0" applyAlignment="1">
      <alignment horizontal="left"/>
    </xf>
    <xf numFmtId="179" fontId="0" fillId="33" borderId="0" xfId="44" applyNumberFormat="1" applyFill="1" applyAlignment="1">
      <alignment horizontal="left" indent="4"/>
    </xf>
    <xf numFmtId="165" fontId="0" fillId="33" borderId="0" xfId="0" applyNumberFormat="1" applyFill="1" applyAlignment="1">
      <alignment horizontal="left" indent="5"/>
    </xf>
    <xf numFmtId="181" fontId="0" fillId="33" borderId="0" xfId="44" applyNumberFormat="1" applyFill="1" applyAlignment="1">
      <alignment horizontal="left" indent="4"/>
    </xf>
    <xf numFmtId="8" fontId="3" fillId="0" borderId="0" xfId="0" applyNumberFormat="1" applyFont="1" applyAlignment="1">
      <alignment horizontal="right"/>
    </xf>
    <xf numFmtId="178" fontId="0" fillId="33" borderId="0" xfId="44" applyNumberFormat="1" applyFont="1" applyFill="1" applyAlignment="1">
      <alignment horizontal="left" indent="4"/>
    </xf>
    <xf numFmtId="178" fontId="0" fillId="33" borderId="0" xfId="44" applyNumberFormat="1" applyFill="1" applyAlignment="1">
      <alignment horizontal="left" indent="4"/>
    </xf>
    <xf numFmtId="165" fontId="0" fillId="33" borderId="0" xfId="44" applyNumberFormat="1" applyFont="1" applyFill="1" applyAlignment="1">
      <alignment horizontal="left" indent="4"/>
    </xf>
    <xf numFmtId="165" fontId="0" fillId="33" borderId="0" xfId="44" applyNumberFormat="1" applyFont="1" applyFill="1" applyAlignment="1">
      <alignment horizontal="left" indent="3"/>
    </xf>
    <xf numFmtId="165" fontId="0" fillId="0" borderId="0" xfId="44" applyNumberFormat="1" applyFont="1" applyFill="1" applyAlignment="1">
      <alignment horizontal="left" indent="3"/>
    </xf>
    <xf numFmtId="165" fontId="0" fillId="0" borderId="0" xfId="44" applyNumberFormat="1" applyFont="1" applyAlignment="1">
      <alignment horizontal="left" indent="3"/>
    </xf>
    <xf numFmtId="178" fontId="0" fillId="33" borderId="0" xfId="44" applyNumberFormat="1" applyFill="1" applyAlignment="1">
      <alignment horizontal="left" indent="8"/>
    </xf>
    <xf numFmtId="44" fontId="0" fillId="33" borderId="0" xfId="44" applyNumberFormat="1" applyFill="1" applyAlignment="1">
      <alignment horizontal="left" indent="5"/>
    </xf>
    <xf numFmtId="44" fontId="0" fillId="0" borderId="0" xfId="44" applyNumberFormat="1" applyFont="1" applyAlignment="1">
      <alignment horizontal="left" indent="9"/>
    </xf>
    <xf numFmtId="180" fontId="3" fillId="0" borderId="0" xfId="0" applyNumberFormat="1" applyFont="1" applyAlignment="1">
      <alignment horizontal="left" indent="6"/>
    </xf>
    <xf numFmtId="3" fontId="5" fillId="0" borderId="0" xfId="0" applyNumberFormat="1" applyFont="1" applyAlignment="1">
      <alignment horizontal="left" indent="11"/>
    </xf>
    <xf numFmtId="3" fontId="5" fillId="0" borderId="0" xfId="0" applyNumberFormat="1" applyFont="1" applyAlignment="1">
      <alignment horizontal="right"/>
    </xf>
    <xf numFmtId="180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44" applyFont="1" applyAlignment="1">
      <alignment horizontal="left" indent="4"/>
    </xf>
    <xf numFmtId="44" fontId="0" fillId="0" borderId="0" xfId="44" applyFont="1" applyAlignment="1">
      <alignment horizontal="left" indent="5"/>
    </xf>
    <xf numFmtId="183" fontId="0" fillId="36" borderId="0" xfId="44" applyNumberFormat="1" applyFont="1" applyFill="1" applyAlignment="1">
      <alignment horizontal="left" indent="14"/>
    </xf>
    <xf numFmtId="182" fontId="0" fillId="36" borderId="0" xfId="44" applyNumberFormat="1" applyFont="1" applyFill="1" applyAlignment="1">
      <alignment horizontal="left" indent="14"/>
    </xf>
    <xf numFmtId="8" fontId="3" fillId="37" borderId="0" xfId="0" applyNumberFormat="1" applyFont="1" applyFill="1" applyAlignment="1">
      <alignment horizontal="right"/>
    </xf>
    <xf numFmtId="6" fontId="3" fillId="37" borderId="0" xfId="0" applyNumberFormat="1" applyFont="1" applyFill="1" applyAlignment="1">
      <alignment/>
    </xf>
    <xf numFmtId="167" fontId="3" fillId="37" borderId="0" xfId="0" applyNumberFormat="1" applyFont="1" applyFill="1" applyAlignment="1">
      <alignment/>
    </xf>
    <xf numFmtId="0" fontId="3" fillId="37" borderId="0" xfId="0" applyFont="1" applyFill="1" applyAlignment="1">
      <alignment horizontal="center"/>
    </xf>
    <xf numFmtId="8" fontId="3" fillId="37" borderId="0" xfId="0" applyNumberFormat="1" applyFont="1" applyFill="1" applyAlignment="1">
      <alignment/>
    </xf>
    <xf numFmtId="199" fontId="0" fillId="8" borderId="0" xfId="44" applyNumberFormat="1" applyFill="1" applyAlignment="1">
      <alignment horizontal="left" indent="17"/>
    </xf>
    <xf numFmtId="180" fontId="0" fillId="33" borderId="0" xfId="0" applyNumberFormat="1" applyFill="1" applyAlignment="1">
      <alignment horizontal="left" indent="10"/>
    </xf>
    <xf numFmtId="185" fontId="0" fillId="36" borderId="0" xfId="44" applyNumberFormat="1" applyFont="1" applyFill="1" applyAlignment="1">
      <alignment horizontal="left" indent="12"/>
    </xf>
    <xf numFmtId="178" fontId="0" fillId="33" borderId="0" xfId="44" applyNumberFormat="1" applyFill="1" applyAlignment="1">
      <alignment horizontal="left" indent="9"/>
    </xf>
    <xf numFmtId="44" fontId="0" fillId="36" borderId="0" xfId="44" applyNumberFormat="1" applyFont="1" applyFill="1" applyAlignment="1">
      <alignment horizontal="left" indent="11"/>
    </xf>
    <xf numFmtId="178" fontId="0" fillId="36" borderId="0" xfId="44" applyNumberFormat="1" applyFont="1" applyFill="1" applyAlignment="1">
      <alignment horizontal="left" indent="1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CONTRACT%20INFO.doc" TargetMode="External" /><Relationship Id="rId2" Type="http://schemas.openxmlformats.org/officeDocument/2006/relationships/hyperlink" Target="ACONTRACT%20INFO.doc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96" zoomScaleNormal="96"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21.8515625" style="0" customWidth="1"/>
    <col min="3" max="3" width="23.00390625" style="0" customWidth="1"/>
    <col min="4" max="4" width="13.8515625" style="0" customWidth="1"/>
    <col min="5" max="6" width="13.57421875" style="0" customWidth="1"/>
    <col min="7" max="8" width="13.7109375" style="0" customWidth="1"/>
    <col min="9" max="9" width="13.140625" style="0" customWidth="1"/>
    <col min="10" max="10" width="14.140625" style="0" customWidth="1"/>
    <col min="11" max="11" width="15.421875" style="0" customWidth="1"/>
  </cols>
  <sheetData>
    <row r="1" spans="1:2" ht="12.75">
      <c r="A1" s="6" t="s">
        <v>0</v>
      </c>
      <c r="B1" s="65">
        <v>2549.7825437</v>
      </c>
    </row>
    <row r="2" spans="1:2" ht="12.75">
      <c r="A2" s="6" t="s">
        <v>1</v>
      </c>
      <c r="B2" s="64">
        <v>10199.1301783</v>
      </c>
    </row>
    <row r="3" spans="1:4" ht="12.75">
      <c r="A3" s="6" t="s">
        <v>2</v>
      </c>
      <c r="B3" s="64">
        <v>50995.6508871</v>
      </c>
      <c r="D3" s="1" t="s">
        <v>2</v>
      </c>
    </row>
    <row r="4" spans="1:5" ht="12.75">
      <c r="A4" s="8" t="s">
        <v>3</v>
      </c>
      <c r="B4" s="63">
        <v>21418.1733718</v>
      </c>
      <c r="D4" s="3">
        <v>11.77728</v>
      </c>
      <c r="E4" s="1" t="s">
        <v>3</v>
      </c>
    </row>
    <row r="5" spans="1:5" ht="12.75">
      <c r="A5" s="8"/>
      <c r="B5" s="65"/>
      <c r="D5" s="1" t="s">
        <v>33</v>
      </c>
      <c r="E5" s="4">
        <v>49.4646</v>
      </c>
    </row>
    <row r="6" spans="1:5" ht="12.75">
      <c r="A6" s="8"/>
      <c r="B6" s="65"/>
      <c r="E6" s="1" t="s">
        <v>33</v>
      </c>
    </row>
    <row r="7" spans="1:6" ht="12.75">
      <c r="A7" s="8" t="s">
        <v>4</v>
      </c>
      <c r="B7" s="66">
        <v>218244.89758672</v>
      </c>
      <c r="F7" s="1" t="s">
        <v>4</v>
      </c>
    </row>
    <row r="8" spans="1:7" ht="12.75">
      <c r="A8" s="8" t="s">
        <v>5</v>
      </c>
      <c r="B8" s="66">
        <v>230434.3891984</v>
      </c>
      <c r="F8" s="4">
        <v>49.4646</v>
      </c>
      <c r="G8" s="1" t="s">
        <v>5</v>
      </c>
    </row>
    <row r="9" spans="1:8" ht="12.75">
      <c r="A9" s="8" t="s">
        <v>6</v>
      </c>
      <c r="B9" s="66">
        <v>295445.0111131</v>
      </c>
      <c r="F9" s="1" t="s">
        <v>33</v>
      </c>
      <c r="G9" s="4">
        <v>49.46460363</v>
      </c>
      <c r="H9" s="1" t="s">
        <v>6</v>
      </c>
    </row>
    <row r="10" spans="1:9" ht="12.75">
      <c r="A10" s="8" t="s">
        <v>7</v>
      </c>
      <c r="B10" s="66">
        <v>555487.498765</v>
      </c>
      <c r="G10" s="1" t="s">
        <v>33</v>
      </c>
      <c r="H10" s="4">
        <v>49.46460363</v>
      </c>
      <c r="I10" s="1" t="s">
        <v>7</v>
      </c>
    </row>
    <row r="11" spans="1:10" ht="12.75">
      <c r="A11" s="8" t="s">
        <v>8</v>
      </c>
      <c r="B11" s="66">
        <v>555487.498765</v>
      </c>
      <c r="H11" s="1" t="s">
        <v>33</v>
      </c>
      <c r="I11" s="4">
        <v>49.46460363</v>
      </c>
      <c r="J11" s="1" t="s">
        <v>8</v>
      </c>
    </row>
    <row r="12" spans="1:10" ht="12.75">
      <c r="A12" s="8" t="s">
        <v>9</v>
      </c>
      <c r="B12" s="66">
        <v>341305.765047</v>
      </c>
      <c r="I12" s="1" t="s">
        <v>33</v>
      </c>
      <c r="J12" s="4">
        <v>49.46460363</v>
      </c>
    </row>
    <row r="13" spans="1:10" ht="12.75">
      <c r="A13" s="8" t="s">
        <v>10</v>
      </c>
      <c r="B13" s="66">
        <v>341305.765047</v>
      </c>
      <c r="J13" s="1" t="s">
        <v>33</v>
      </c>
    </row>
    <row r="14" spans="1:3" ht="12.75">
      <c r="A14" s="8" t="s">
        <v>11</v>
      </c>
      <c r="B14" s="66">
        <v>341305.765047</v>
      </c>
      <c r="C14" s="5" t="s">
        <v>87</v>
      </c>
    </row>
    <row r="15" spans="1:11" ht="12.75">
      <c r="A15" s="53"/>
      <c r="B15" s="67"/>
      <c r="C15" s="82">
        <v>2964179.33</v>
      </c>
      <c r="D15" s="5">
        <v>12</v>
      </c>
      <c r="E15" s="5">
        <v>50</v>
      </c>
      <c r="F15" s="5">
        <v>50</v>
      </c>
      <c r="G15" s="5">
        <v>50</v>
      </c>
      <c r="H15" s="5">
        <v>50</v>
      </c>
      <c r="I15" s="5">
        <v>50</v>
      </c>
      <c r="J15" s="5">
        <v>50</v>
      </c>
      <c r="K15" s="85" t="s">
        <v>34</v>
      </c>
    </row>
    <row r="16" spans="1:2" ht="12.75">
      <c r="A16" s="2"/>
      <c r="B16" s="68"/>
    </row>
    <row r="17" spans="1:2" ht="12.75">
      <c r="A17" s="2" t="s">
        <v>12</v>
      </c>
      <c r="B17" s="68">
        <v>351552.0043681</v>
      </c>
    </row>
    <row r="18" spans="1:2" ht="12.75">
      <c r="A18" s="2" t="s">
        <v>13</v>
      </c>
      <c r="B18" s="68">
        <v>409849.572984</v>
      </c>
    </row>
    <row r="19" spans="1:2" ht="12.75">
      <c r="A19" s="2" t="s">
        <v>14</v>
      </c>
      <c r="B19" s="68">
        <v>204924.786475</v>
      </c>
    </row>
    <row r="20" spans="1:2" ht="12.75">
      <c r="A20" s="2" t="s">
        <v>15</v>
      </c>
      <c r="B20" s="68">
        <v>860684.103162</v>
      </c>
    </row>
    <row r="21" spans="1:2" ht="12.75">
      <c r="A21" s="2" t="s">
        <v>16</v>
      </c>
      <c r="B21" s="68">
        <v>860684.103162</v>
      </c>
    </row>
    <row r="22" spans="1:2" ht="12.75">
      <c r="A22" s="2" t="s">
        <v>17</v>
      </c>
      <c r="B22" s="68">
        <v>860684.103162</v>
      </c>
    </row>
    <row r="23" spans="1:2" ht="12.75">
      <c r="A23" s="2"/>
      <c r="B23" s="68"/>
    </row>
    <row r="24" spans="1:2" ht="12.75">
      <c r="A24" s="2"/>
      <c r="B24" s="68"/>
    </row>
    <row r="25" spans="1:2" ht="12.75">
      <c r="A25" s="2" t="s">
        <v>18</v>
      </c>
      <c r="B25" s="68">
        <v>866690.51931576</v>
      </c>
    </row>
    <row r="26" spans="1:2" ht="12.75">
      <c r="A26" s="2" t="s">
        <v>19</v>
      </c>
      <c r="B26" s="68">
        <v>884709.7677852</v>
      </c>
    </row>
    <row r="27" spans="1:2" ht="12.75">
      <c r="A27" s="2" t="s">
        <v>20</v>
      </c>
      <c r="B27" s="68">
        <v>980812.426268</v>
      </c>
    </row>
    <row r="28" spans="1:2" ht="12.75">
      <c r="A28" s="2" t="s">
        <v>21</v>
      </c>
      <c r="B28" s="68">
        <v>504538.957026</v>
      </c>
    </row>
    <row r="29" spans="1:3" ht="12.75">
      <c r="A29" s="2" t="s">
        <v>22</v>
      </c>
      <c r="B29" s="68">
        <v>504538.957026</v>
      </c>
      <c r="C29" s="5" t="s">
        <v>86</v>
      </c>
    </row>
    <row r="30" spans="1:3" ht="12.75">
      <c r="A30" s="2" t="s">
        <v>23</v>
      </c>
      <c r="B30" s="68">
        <v>504538.957026</v>
      </c>
      <c r="C30" s="83">
        <v>7794208.258</v>
      </c>
    </row>
    <row r="31" spans="1:2" ht="12.75">
      <c r="A31" s="2" t="s">
        <v>24</v>
      </c>
      <c r="B31" s="68">
        <v>504538.957026</v>
      </c>
    </row>
    <row r="32" spans="1:3" ht="12.75">
      <c r="A32" s="2" t="s">
        <v>25</v>
      </c>
      <c r="B32" s="68">
        <v>504538.957026</v>
      </c>
      <c r="C32" s="5" t="s">
        <v>88</v>
      </c>
    </row>
    <row r="33" spans="1:3" ht="12.75">
      <c r="A33" s="2" t="s">
        <v>26</v>
      </c>
      <c r="B33" s="68">
        <v>504538.957026</v>
      </c>
      <c r="C33" s="84">
        <f>SUM(B31:B33)</f>
        <v>1513616.871078</v>
      </c>
    </row>
    <row r="34" ht="12.75">
      <c r="B34" s="51"/>
    </row>
    <row r="35" ht="12.75">
      <c r="C35" s="52">
        <v>12272004.4564</v>
      </c>
    </row>
    <row r="36" ht="12.75">
      <c r="C36" s="50"/>
    </row>
  </sheetData>
  <sheetProtection/>
  <hyperlinks>
    <hyperlink ref="B35:B36" r:id="rId1" display="Seller Assisted Marketing"/>
    <hyperlink ref="L40:L41" r:id="rId2" display="Seller Assisted Marketing"/>
  </hyperlinks>
  <printOptions/>
  <pageMargins left="0.75" right="0.75" top="1" bottom="1" header="0.5" footer="0.5"/>
  <pageSetup horizontalDpi="600" verticalDpi="600" orientation="landscape" scale="61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63" zoomScaleNormal="63" zoomScalePageLayoutView="0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2" width="21.140625" style="0" customWidth="1"/>
    <col min="3" max="3" width="19.421875" style="0" customWidth="1"/>
    <col min="4" max="4" width="20.140625" style="0" customWidth="1"/>
    <col min="5" max="7" width="19.57421875" style="0" customWidth="1"/>
    <col min="8" max="8" width="19.421875" style="0" customWidth="1"/>
    <col min="9" max="9" width="19.57421875" style="0" customWidth="1"/>
    <col min="10" max="10" width="19.7109375" style="0" customWidth="1"/>
    <col min="11" max="12" width="19.57421875" style="0" customWidth="1"/>
    <col min="13" max="13" width="19.421875" style="0" customWidth="1"/>
    <col min="14" max="14" width="11.140625" style="0" customWidth="1"/>
  </cols>
  <sheetData>
    <row r="1" spans="1:14" ht="12.75">
      <c r="A1" s="20"/>
      <c r="B1" s="41" t="s">
        <v>65</v>
      </c>
      <c r="C1" s="41" t="s">
        <v>66</v>
      </c>
      <c r="D1" s="41" t="s">
        <v>67</v>
      </c>
      <c r="E1" s="41" t="s">
        <v>68</v>
      </c>
      <c r="F1" s="41" t="s">
        <v>69</v>
      </c>
      <c r="G1" s="41" t="s">
        <v>70</v>
      </c>
      <c r="H1" s="41" t="s">
        <v>71</v>
      </c>
      <c r="I1" s="41" t="s">
        <v>72</v>
      </c>
      <c r="J1" s="41" t="s">
        <v>73</v>
      </c>
      <c r="K1" s="41" t="s">
        <v>74</v>
      </c>
      <c r="L1" s="41" t="s">
        <v>75</v>
      </c>
      <c r="M1" s="41" t="s">
        <v>76</v>
      </c>
      <c r="N1" s="20"/>
    </row>
    <row r="2" spans="1:14" ht="12.75">
      <c r="A2" s="34" t="s">
        <v>64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 t="s">
        <v>33</v>
      </c>
    </row>
    <row r="3" spans="1:14" ht="12.75">
      <c r="A3" s="42" t="s">
        <v>47</v>
      </c>
      <c r="B3" s="41">
        <v>12</v>
      </c>
      <c r="C3" s="41">
        <v>50</v>
      </c>
      <c r="D3" s="41">
        <v>50</v>
      </c>
      <c r="E3" s="41">
        <v>50</v>
      </c>
      <c r="F3" s="41">
        <v>50</v>
      </c>
      <c r="G3" s="41">
        <v>50</v>
      </c>
      <c r="H3" s="41">
        <v>50</v>
      </c>
      <c r="I3" s="41"/>
      <c r="J3" s="41"/>
      <c r="K3" s="41"/>
      <c r="L3" s="41"/>
      <c r="M3" s="41"/>
      <c r="N3" s="41">
        <f>SUM(B3:M3)</f>
        <v>312</v>
      </c>
    </row>
    <row r="4" spans="1:14" ht="12.75">
      <c r="A4" s="42" t="s">
        <v>78</v>
      </c>
      <c r="B4" s="43"/>
      <c r="C4" s="43"/>
      <c r="D4" s="43"/>
      <c r="E4" s="41">
        <v>12</v>
      </c>
      <c r="F4" s="41">
        <v>50</v>
      </c>
      <c r="G4" s="41">
        <v>50</v>
      </c>
      <c r="H4" s="41">
        <v>50</v>
      </c>
      <c r="I4" s="41">
        <v>50</v>
      </c>
      <c r="J4" s="41">
        <v>50</v>
      </c>
      <c r="K4" s="41">
        <v>50</v>
      </c>
      <c r="L4" s="41">
        <v>50</v>
      </c>
      <c r="M4" s="41">
        <v>50</v>
      </c>
      <c r="N4" s="41">
        <f aca="true" t="shared" si="0" ref="N4:N10">SUM(D4:M4)</f>
        <v>412</v>
      </c>
    </row>
    <row r="5" spans="1:14" ht="12.75">
      <c r="A5" s="42" t="s">
        <v>77</v>
      </c>
      <c r="B5" s="43"/>
      <c r="C5" s="43"/>
      <c r="D5" s="43"/>
      <c r="E5" s="43"/>
      <c r="F5" s="41">
        <v>12</v>
      </c>
      <c r="G5" s="41">
        <v>50</v>
      </c>
      <c r="H5" s="41">
        <v>50</v>
      </c>
      <c r="I5" s="41">
        <v>50</v>
      </c>
      <c r="J5" s="41">
        <v>50</v>
      </c>
      <c r="K5" s="41">
        <v>50</v>
      </c>
      <c r="L5" s="41">
        <v>50</v>
      </c>
      <c r="M5" s="41">
        <v>50</v>
      </c>
      <c r="N5" s="41">
        <f t="shared" si="0"/>
        <v>362</v>
      </c>
    </row>
    <row r="6" spans="1:14" ht="12.75">
      <c r="A6" s="42" t="s">
        <v>79</v>
      </c>
      <c r="B6" s="43"/>
      <c r="C6" s="43"/>
      <c r="D6" s="43"/>
      <c r="E6" s="43"/>
      <c r="F6" s="43"/>
      <c r="G6" s="41">
        <v>12</v>
      </c>
      <c r="H6" s="41">
        <v>50</v>
      </c>
      <c r="I6" s="41">
        <v>50</v>
      </c>
      <c r="J6" s="41">
        <v>50</v>
      </c>
      <c r="K6" s="41">
        <v>50</v>
      </c>
      <c r="L6" s="41">
        <v>50</v>
      </c>
      <c r="M6" s="41">
        <v>50</v>
      </c>
      <c r="N6" s="41">
        <f t="shared" si="0"/>
        <v>312</v>
      </c>
    </row>
    <row r="7" spans="1:14" ht="12.75">
      <c r="A7" s="42" t="s">
        <v>80</v>
      </c>
      <c r="B7" s="43"/>
      <c r="C7" s="43"/>
      <c r="D7" s="43"/>
      <c r="E7" s="43"/>
      <c r="F7" s="43"/>
      <c r="G7" s="43"/>
      <c r="H7" s="41">
        <v>12</v>
      </c>
      <c r="I7" s="41">
        <v>50</v>
      </c>
      <c r="J7" s="41">
        <v>50</v>
      </c>
      <c r="K7" s="41">
        <v>50</v>
      </c>
      <c r="L7" s="41">
        <v>50</v>
      </c>
      <c r="M7" s="41">
        <v>50</v>
      </c>
      <c r="N7" s="41">
        <f t="shared" si="0"/>
        <v>262</v>
      </c>
    </row>
    <row r="8" spans="1:15" ht="12.75">
      <c r="A8" s="42" t="s">
        <v>81</v>
      </c>
      <c r="B8" s="43"/>
      <c r="C8" s="43"/>
      <c r="D8" s="43"/>
      <c r="E8" s="43"/>
      <c r="F8" s="43"/>
      <c r="G8" s="43"/>
      <c r="H8" s="43"/>
      <c r="I8" s="41">
        <v>12</v>
      </c>
      <c r="J8" s="41">
        <v>50</v>
      </c>
      <c r="K8" s="41">
        <v>50</v>
      </c>
      <c r="L8" s="41">
        <v>50</v>
      </c>
      <c r="M8" s="41">
        <v>50</v>
      </c>
      <c r="N8" s="41">
        <f t="shared" si="0"/>
        <v>212</v>
      </c>
      <c r="O8" s="5"/>
    </row>
    <row r="9" spans="1:16" ht="12.75">
      <c r="A9" s="42" t="s">
        <v>82</v>
      </c>
      <c r="B9" s="43"/>
      <c r="C9" s="43"/>
      <c r="D9" s="43"/>
      <c r="E9" s="43"/>
      <c r="F9" s="43"/>
      <c r="G9" s="43"/>
      <c r="H9" s="43"/>
      <c r="I9" s="41"/>
      <c r="J9" s="41">
        <v>12</v>
      </c>
      <c r="K9" s="41">
        <v>50</v>
      </c>
      <c r="L9" s="41">
        <v>50</v>
      </c>
      <c r="M9" s="41">
        <v>50</v>
      </c>
      <c r="N9" s="41">
        <f t="shared" si="0"/>
        <v>162</v>
      </c>
      <c r="O9" s="5"/>
      <c r="P9" s="5"/>
    </row>
    <row r="10" spans="1:17" ht="12.75">
      <c r="A10" s="42" t="s">
        <v>83</v>
      </c>
      <c r="B10" s="43"/>
      <c r="C10" s="43"/>
      <c r="D10" s="43"/>
      <c r="E10" s="43"/>
      <c r="F10" s="43"/>
      <c r="G10" s="43"/>
      <c r="H10" s="43"/>
      <c r="I10" s="41"/>
      <c r="J10" s="41"/>
      <c r="K10" s="41">
        <v>12</v>
      </c>
      <c r="L10" s="41">
        <v>50</v>
      </c>
      <c r="M10" s="41">
        <v>50</v>
      </c>
      <c r="N10" s="41">
        <f t="shared" si="0"/>
        <v>112</v>
      </c>
      <c r="O10" s="5"/>
      <c r="P10" s="5"/>
      <c r="Q10" s="5"/>
    </row>
    <row r="11" spans="2:14" ht="12.75">
      <c r="B11" s="5">
        <v>12</v>
      </c>
      <c r="C11" s="5">
        <v>50</v>
      </c>
      <c r="D11" s="5">
        <f aca="true" t="shared" si="1" ref="D11:N11">SUM(D3:D10)</f>
        <v>50</v>
      </c>
      <c r="E11" s="5">
        <f t="shared" si="1"/>
        <v>62</v>
      </c>
      <c r="F11" s="5">
        <f t="shared" si="1"/>
        <v>112</v>
      </c>
      <c r="G11" s="5">
        <f>SUM(G3:G10)</f>
        <v>162</v>
      </c>
      <c r="H11" s="5">
        <f t="shared" si="1"/>
        <v>212</v>
      </c>
      <c r="I11" s="5">
        <f t="shared" si="1"/>
        <v>212</v>
      </c>
      <c r="J11" s="5">
        <f t="shared" si="1"/>
        <v>262</v>
      </c>
      <c r="K11" s="5">
        <f t="shared" si="1"/>
        <v>312</v>
      </c>
      <c r="L11" s="5">
        <f t="shared" si="1"/>
        <v>350</v>
      </c>
      <c r="M11" s="5">
        <f t="shared" si="1"/>
        <v>350</v>
      </c>
      <c r="N11" s="85">
        <f t="shared" si="1"/>
        <v>2146</v>
      </c>
    </row>
    <row r="13" ht="12.75">
      <c r="A13" s="34" t="s">
        <v>84</v>
      </c>
    </row>
    <row r="14" spans="1:13" ht="12.75">
      <c r="A14" s="42" t="s">
        <v>47</v>
      </c>
      <c r="B14" s="44">
        <v>38830</v>
      </c>
      <c r="C14" s="44">
        <v>38830</v>
      </c>
      <c r="D14" s="44">
        <v>38830</v>
      </c>
      <c r="E14" s="44">
        <v>38830</v>
      </c>
      <c r="F14" s="44">
        <v>38830</v>
      </c>
      <c r="G14" s="44">
        <v>38830</v>
      </c>
      <c r="H14" s="44">
        <v>38830</v>
      </c>
      <c r="I14" s="44">
        <v>38830</v>
      </c>
      <c r="J14" s="44">
        <v>38830</v>
      </c>
      <c r="K14" s="44">
        <v>38830</v>
      </c>
      <c r="L14" s="44">
        <v>38830</v>
      </c>
      <c r="M14" s="44">
        <v>38830</v>
      </c>
    </row>
    <row r="15" spans="1:13" ht="12.75">
      <c r="A15" s="42" t="s">
        <v>78</v>
      </c>
      <c r="B15" s="10">
        <v>4151.51</v>
      </c>
      <c r="C15" s="10">
        <v>4151.51</v>
      </c>
      <c r="D15" s="10">
        <v>4151.51</v>
      </c>
      <c r="E15" s="10">
        <v>4151.51</v>
      </c>
      <c r="F15" s="10">
        <v>4151.51</v>
      </c>
      <c r="G15" s="10">
        <v>4151.51</v>
      </c>
      <c r="H15" s="10">
        <v>4151.51</v>
      </c>
      <c r="I15" s="10">
        <v>4151.51</v>
      </c>
      <c r="J15" s="10">
        <v>4151.51</v>
      </c>
      <c r="K15" s="10">
        <v>4151.51</v>
      </c>
      <c r="L15" s="10">
        <v>4151.51</v>
      </c>
      <c r="M15" s="10">
        <v>4151.51</v>
      </c>
    </row>
    <row r="16" spans="1:13" ht="12.75">
      <c r="A16" s="42" t="s">
        <v>77</v>
      </c>
      <c r="B16" s="13">
        <v>4592</v>
      </c>
      <c r="C16" s="13">
        <v>4592</v>
      </c>
      <c r="D16" s="13">
        <v>4592</v>
      </c>
      <c r="E16" s="13">
        <v>4592</v>
      </c>
      <c r="F16" s="13">
        <v>4592</v>
      </c>
      <c r="G16" s="13">
        <v>4592</v>
      </c>
      <c r="H16" s="13">
        <v>4592</v>
      </c>
      <c r="I16" s="13">
        <v>4592</v>
      </c>
      <c r="J16" s="13">
        <v>4592</v>
      </c>
      <c r="K16" s="13">
        <v>4592</v>
      </c>
      <c r="L16" s="13">
        <v>4592</v>
      </c>
      <c r="M16" s="13">
        <v>4592</v>
      </c>
    </row>
    <row r="17" spans="1:13" ht="12.75">
      <c r="A17" s="42" t="s">
        <v>79</v>
      </c>
      <c r="B17" s="13">
        <v>25000</v>
      </c>
      <c r="C17" s="13">
        <v>25000</v>
      </c>
      <c r="D17" s="13">
        <v>25000</v>
      </c>
      <c r="E17" s="13">
        <v>25000</v>
      </c>
      <c r="F17" s="13">
        <v>25000</v>
      </c>
      <c r="G17" s="13">
        <v>25000</v>
      </c>
      <c r="H17" s="13">
        <v>25000</v>
      </c>
      <c r="I17" s="13">
        <v>25000</v>
      </c>
      <c r="J17" s="13">
        <v>25000</v>
      </c>
      <c r="K17" s="13">
        <v>25000</v>
      </c>
      <c r="L17" s="13">
        <v>25000</v>
      </c>
      <c r="M17" s="13">
        <v>25000</v>
      </c>
    </row>
    <row r="18" spans="1:13" ht="12.75">
      <c r="A18" s="42" t="s">
        <v>80</v>
      </c>
      <c r="B18" s="13">
        <v>14583</v>
      </c>
      <c r="C18" s="13">
        <v>14583</v>
      </c>
      <c r="D18" s="13">
        <v>14583</v>
      </c>
      <c r="E18" s="13">
        <v>14583</v>
      </c>
      <c r="F18" s="13">
        <v>14583</v>
      </c>
      <c r="G18" s="13">
        <v>14583</v>
      </c>
      <c r="H18" s="13">
        <v>14583</v>
      </c>
      <c r="I18" s="13">
        <v>14583</v>
      </c>
      <c r="J18" s="13">
        <v>14583</v>
      </c>
      <c r="K18" s="13">
        <v>14583</v>
      </c>
      <c r="L18" s="13">
        <v>14583</v>
      </c>
      <c r="M18" s="13">
        <v>14583</v>
      </c>
    </row>
    <row r="19" spans="1:13" ht="12.75">
      <c r="A19" s="42" t="s">
        <v>81</v>
      </c>
      <c r="B19" s="13">
        <v>22917</v>
      </c>
      <c r="C19" s="13">
        <v>22917</v>
      </c>
      <c r="D19" s="13">
        <v>22917</v>
      </c>
      <c r="E19" s="13">
        <v>22917</v>
      </c>
      <c r="F19" s="13">
        <v>22917</v>
      </c>
      <c r="G19" s="13">
        <v>22917</v>
      </c>
      <c r="H19" s="13">
        <v>22917</v>
      </c>
      <c r="I19" s="13">
        <v>22917</v>
      </c>
      <c r="J19" s="13">
        <v>22917</v>
      </c>
      <c r="K19" s="13">
        <v>22917</v>
      </c>
      <c r="L19" s="13">
        <v>22917</v>
      </c>
      <c r="M19" s="13">
        <v>22917</v>
      </c>
    </row>
    <row r="20" spans="1:13" ht="12.75">
      <c r="A20" s="42" t="s">
        <v>82</v>
      </c>
      <c r="B20" s="45">
        <v>32930.7</v>
      </c>
      <c r="C20" s="45">
        <v>32930.7</v>
      </c>
      <c r="D20" s="45">
        <v>32930.7</v>
      </c>
      <c r="E20" s="45">
        <v>32930.7</v>
      </c>
      <c r="F20" s="45">
        <v>32930.7</v>
      </c>
      <c r="G20" s="45">
        <v>32930.7</v>
      </c>
      <c r="H20" s="45">
        <v>32930.7</v>
      </c>
      <c r="I20" s="45">
        <v>32930.7</v>
      </c>
      <c r="J20" s="45">
        <v>32930.7</v>
      </c>
      <c r="K20" s="45">
        <v>32930.7</v>
      </c>
      <c r="L20" s="45">
        <v>32930.7</v>
      </c>
      <c r="M20" s="45">
        <v>32930.7</v>
      </c>
    </row>
    <row r="21" spans="1:13" ht="12.75">
      <c r="A21" s="42" t="s">
        <v>83</v>
      </c>
      <c r="B21" s="79">
        <v>42479.8333333333</v>
      </c>
      <c r="C21" s="78">
        <v>42479.8333333333</v>
      </c>
      <c r="D21" s="78">
        <v>42479.8333333333</v>
      </c>
      <c r="E21" s="78">
        <v>42479.8333333333</v>
      </c>
      <c r="F21" s="78">
        <v>42479.8333333333</v>
      </c>
      <c r="G21" s="78">
        <v>42479.8333333333</v>
      </c>
      <c r="H21" s="78">
        <v>42479.8333333333</v>
      </c>
      <c r="I21" s="78">
        <v>42479.8333333333</v>
      </c>
      <c r="J21" s="78">
        <v>42479.8333333333</v>
      </c>
      <c r="K21" s="78">
        <v>42479.8333333333</v>
      </c>
      <c r="L21" s="78">
        <v>42479.8333333333</v>
      </c>
      <c r="M21" s="78">
        <v>42479.8333333333</v>
      </c>
    </row>
    <row r="23" ht="12.75">
      <c r="A23" s="34" t="s">
        <v>85</v>
      </c>
    </row>
    <row r="24" spans="1:13" ht="12.75">
      <c r="A24" s="42" t="s">
        <v>47</v>
      </c>
      <c r="B24" s="46">
        <v>2549.7825437</v>
      </c>
      <c r="C24" s="47">
        <v>10199.1301783</v>
      </c>
      <c r="D24" s="47">
        <v>50995.6508871</v>
      </c>
      <c r="E24" s="46">
        <v>21418.1733718</v>
      </c>
      <c r="F24" s="46">
        <v>218244.89758672</v>
      </c>
      <c r="G24" s="46">
        <v>230434.3891984</v>
      </c>
      <c r="H24" s="46">
        <v>295445.0111131</v>
      </c>
      <c r="I24" s="46">
        <v>555487.498765</v>
      </c>
      <c r="J24" s="46">
        <v>555487.498765</v>
      </c>
      <c r="K24" s="46">
        <v>341305.765047</v>
      </c>
      <c r="L24" s="46">
        <v>341305.765047</v>
      </c>
      <c r="M24" s="46">
        <v>341305.765047</v>
      </c>
    </row>
    <row r="25" spans="1:14" ht="12.75">
      <c r="A25" s="42" t="s">
        <v>78</v>
      </c>
      <c r="B25" s="48">
        <v>0</v>
      </c>
      <c r="C25" s="48">
        <v>0</v>
      </c>
      <c r="D25" s="48">
        <v>0</v>
      </c>
      <c r="E25" s="10">
        <v>49818.12</v>
      </c>
      <c r="F25" s="10">
        <v>257393.62</v>
      </c>
      <c r="G25" s="10">
        <v>464969.12</v>
      </c>
      <c r="H25" s="10">
        <v>714059.72</v>
      </c>
      <c r="I25" s="10">
        <v>880120.12</v>
      </c>
      <c r="J25" s="10">
        <v>1295271.12</v>
      </c>
      <c r="K25" s="10">
        <v>1295271.12</v>
      </c>
      <c r="L25" s="10">
        <v>1295271.12</v>
      </c>
      <c r="M25" s="10">
        <v>1295271.12</v>
      </c>
      <c r="N25" s="10"/>
    </row>
    <row r="26" spans="1:13" ht="12.75">
      <c r="A26" s="42" t="s">
        <v>77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13">
        <v>55104</v>
      </c>
      <c r="H26" s="13">
        <v>284704</v>
      </c>
      <c r="I26" s="13">
        <v>514304</v>
      </c>
      <c r="J26" s="13">
        <v>789824</v>
      </c>
      <c r="K26" s="13">
        <v>1432704</v>
      </c>
      <c r="L26" s="13">
        <v>1432704</v>
      </c>
      <c r="M26" s="13">
        <v>1432704</v>
      </c>
    </row>
    <row r="27" spans="1:13" ht="12.75">
      <c r="A27" s="42" t="s">
        <v>79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13">
        <v>300000</v>
      </c>
      <c r="J27" s="13">
        <v>1550000</v>
      </c>
      <c r="K27" s="13">
        <v>2800000</v>
      </c>
      <c r="L27" s="13">
        <v>4300000</v>
      </c>
      <c r="M27" s="13">
        <v>7800000</v>
      </c>
    </row>
    <row r="28" spans="1:13" ht="12.75">
      <c r="A28" s="42" t="s">
        <v>80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13">
        <v>174996</v>
      </c>
      <c r="L28" s="13">
        <v>904146</v>
      </c>
      <c r="M28" s="13">
        <v>1633296</v>
      </c>
    </row>
    <row r="29" spans="1:13" ht="12.75">
      <c r="A29" s="42" t="s">
        <v>81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13">
        <v>275004</v>
      </c>
      <c r="M29" s="13">
        <v>1420854</v>
      </c>
    </row>
    <row r="30" spans="1:13" ht="12.75">
      <c r="A30" s="42" t="s">
        <v>82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</row>
    <row r="31" spans="1:13" ht="12.75">
      <c r="A31" s="42" t="s">
        <v>83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</row>
    <row r="35" ht="15">
      <c r="F35" s="55"/>
    </row>
  </sheetData>
  <sheetProtection/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2" max="7" width="20.7109375" style="0" customWidth="1"/>
    <col min="8" max="8" width="20.57421875" style="0" customWidth="1"/>
    <col min="9" max="9" width="0" style="0" hidden="1" customWidth="1"/>
    <col min="10" max="10" width="25.00390625" style="0" customWidth="1"/>
    <col min="12" max="12" width="21.421875" style="0" customWidth="1"/>
    <col min="13" max="13" width="39.8515625" style="0" customWidth="1"/>
  </cols>
  <sheetData>
    <row r="1" spans="2:13" ht="12.75">
      <c r="B1" s="35" t="s">
        <v>41</v>
      </c>
      <c r="C1" s="35" t="s">
        <v>42</v>
      </c>
      <c r="D1" s="35" t="s">
        <v>42</v>
      </c>
      <c r="E1" s="35" t="s">
        <v>42</v>
      </c>
      <c r="F1" s="35" t="s">
        <v>42</v>
      </c>
      <c r="G1" s="35" t="s">
        <v>42</v>
      </c>
      <c r="H1" s="35" t="s">
        <v>42</v>
      </c>
      <c r="I1" s="36"/>
      <c r="J1" s="35" t="s">
        <v>50</v>
      </c>
      <c r="K1" s="37"/>
      <c r="L1" s="35" t="s">
        <v>112</v>
      </c>
      <c r="M1" s="35" t="s">
        <v>48</v>
      </c>
    </row>
    <row r="2" spans="1:13" ht="12.75">
      <c r="A2" s="27" t="s">
        <v>0</v>
      </c>
      <c r="B2" s="20"/>
      <c r="C2" s="20"/>
      <c r="D2" s="26"/>
      <c r="E2" s="20"/>
      <c r="F2" s="22"/>
      <c r="G2" s="20"/>
      <c r="H2" s="20"/>
      <c r="I2" s="20"/>
      <c r="J2" s="20"/>
      <c r="K2" s="27" t="s">
        <v>0</v>
      </c>
      <c r="L2" s="60">
        <v>2549.7825437</v>
      </c>
      <c r="M2" s="80">
        <f>SUM(J2:L2)</f>
        <v>2549.7825437</v>
      </c>
    </row>
    <row r="3" spans="1:13" ht="12.75">
      <c r="A3" s="27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7" t="s">
        <v>1</v>
      </c>
      <c r="L3" s="61">
        <v>10199.1301783</v>
      </c>
      <c r="M3" s="87">
        <v>10199.1301783</v>
      </c>
    </row>
    <row r="4" spans="1:13" ht="12.75">
      <c r="A4" s="27" t="s">
        <v>2</v>
      </c>
      <c r="B4" s="20"/>
      <c r="C4" s="20"/>
      <c r="D4" s="21"/>
      <c r="E4" s="20"/>
      <c r="F4" s="22"/>
      <c r="G4" s="20"/>
      <c r="H4" s="20"/>
      <c r="I4" s="20"/>
      <c r="J4" s="20"/>
      <c r="K4" s="27" t="s">
        <v>2</v>
      </c>
      <c r="L4" s="59">
        <v>50995.6508871</v>
      </c>
      <c r="M4" s="81">
        <f>SUM(J4:L4)</f>
        <v>50995.6508871</v>
      </c>
    </row>
    <row r="5" spans="1:13" ht="12.75">
      <c r="A5" s="27" t="s">
        <v>3</v>
      </c>
      <c r="B5" s="23">
        <v>49818.12</v>
      </c>
      <c r="C5" s="20"/>
      <c r="D5" s="24"/>
      <c r="E5" s="20"/>
      <c r="F5" s="23"/>
      <c r="G5" s="20"/>
      <c r="H5" s="20"/>
      <c r="I5" s="20"/>
      <c r="J5" s="23">
        <f aca="true" t="shared" si="0" ref="J5:J13">SUM(B5:H5)</f>
        <v>49818.12</v>
      </c>
      <c r="K5" s="27" t="s">
        <v>3</v>
      </c>
      <c r="L5" s="9">
        <v>21418.1733718</v>
      </c>
      <c r="M5" s="38">
        <f aca="true" t="shared" si="1" ref="M5:M13">SUM(J5:L5)</f>
        <v>71236.2933718</v>
      </c>
    </row>
    <row r="6" spans="1:13" ht="12.75">
      <c r="A6" s="27" t="s">
        <v>4</v>
      </c>
      <c r="B6" s="23">
        <v>49818.12</v>
      </c>
      <c r="C6" s="23">
        <v>207575.5</v>
      </c>
      <c r="D6" s="25"/>
      <c r="E6" s="20"/>
      <c r="F6" s="23"/>
      <c r="G6" s="20"/>
      <c r="H6" s="20"/>
      <c r="I6" s="20"/>
      <c r="J6" s="23">
        <f t="shared" si="0"/>
        <v>257393.62</v>
      </c>
      <c r="K6" s="27" t="s">
        <v>4</v>
      </c>
      <c r="L6" s="9">
        <v>218244.89758672</v>
      </c>
      <c r="M6" s="38">
        <f t="shared" si="1"/>
        <v>475638.51758672</v>
      </c>
    </row>
    <row r="7" spans="1:13" ht="12.75">
      <c r="A7" s="27" t="s">
        <v>5</v>
      </c>
      <c r="B7" s="23">
        <v>104922.12</v>
      </c>
      <c r="C7" s="23">
        <v>207575.5</v>
      </c>
      <c r="D7" s="23">
        <v>207575.5</v>
      </c>
      <c r="E7" s="20"/>
      <c r="F7" s="23"/>
      <c r="G7" s="20"/>
      <c r="H7" s="20"/>
      <c r="I7" s="20"/>
      <c r="J7" s="23">
        <f t="shared" si="0"/>
        <v>520073.12</v>
      </c>
      <c r="K7" s="27" t="s">
        <v>5</v>
      </c>
      <c r="L7" s="9">
        <v>230434.3891984</v>
      </c>
      <c r="M7" s="38">
        <f t="shared" si="1"/>
        <v>750507.5091984</v>
      </c>
    </row>
    <row r="8" spans="1:13" ht="12.75">
      <c r="A8" s="27" t="s">
        <v>6</v>
      </c>
      <c r="B8" s="23">
        <v>104922.12</v>
      </c>
      <c r="C8" s="23">
        <v>437175.5</v>
      </c>
      <c r="D8" s="23">
        <v>207575.5</v>
      </c>
      <c r="E8" s="23">
        <v>207575.5</v>
      </c>
      <c r="F8" s="23"/>
      <c r="G8" s="20"/>
      <c r="H8" s="20"/>
      <c r="I8" s="20"/>
      <c r="J8" s="23">
        <f t="shared" si="0"/>
        <v>957248.62</v>
      </c>
      <c r="K8" s="27" t="s">
        <v>6</v>
      </c>
      <c r="L8" s="9">
        <v>295445.0111131</v>
      </c>
      <c r="M8" s="38">
        <f t="shared" si="1"/>
        <v>1252693.6311130999</v>
      </c>
    </row>
    <row r="9" spans="1:13" ht="12.75">
      <c r="A9" s="27" t="s">
        <v>7</v>
      </c>
      <c r="B9" s="23">
        <v>404922.12</v>
      </c>
      <c r="C9" s="23">
        <v>437175.5</v>
      </c>
      <c r="D9" s="23">
        <v>437175.5</v>
      </c>
      <c r="E9" s="23">
        <v>207575.5</v>
      </c>
      <c r="F9" s="23">
        <v>207575.5</v>
      </c>
      <c r="G9" s="20"/>
      <c r="H9" s="20"/>
      <c r="I9" s="20"/>
      <c r="J9" s="23">
        <f t="shared" si="0"/>
        <v>1694424.12</v>
      </c>
      <c r="K9" s="27" t="s">
        <v>7</v>
      </c>
      <c r="L9" s="9">
        <v>555487.498765</v>
      </c>
      <c r="M9" s="38">
        <f t="shared" si="1"/>
        <v>2249911.6187650003</v>
      </c>
    </row>
    <row r="10" spans="1:13" ht="12.75">
      <c r="A10" s="27" t="s">
        <v>8</v>
      </c>
      <c r="B10" s="23">
        <v>404922.12</v>
      </c>
      <c r="C10" s="23">
        <v>1687175.5</v>
      </c>
      <c r="D10" s="23">
        <v>437175.5</v>
      </c>
      <c r="E10" s="23">
        <v>437175.5</v>
      </c>
      <c r="F10" s="23">
        <v>207575.5</v>
      </c>
      <c r="G10" s="23">
        <v>207575.5</v>
      </c>
      <c r="H10" s="20"/>
      <c r="I10" s="20"/>
      <c r="J10" s="23">
        <f t="shared" si="0"/>
        <v>3381599.62</v>
      </c>
      <c r="K10" s="27" t="s">
        <v>8</v>
      </c>
      <c r="L10" s="9">
        <v>555487.498765</v>
      </c>
      <c r="M10" s="38">
        <f t="shared" si="1"/>
        <v>3937087.1187650003</v>
      </c>
    </row>
    <row r="11" spans="1:13" ht="12.75">
      <c r="A11" s="27" t="s">
        <v>9</v>
      </c>
      <c r="B11" s="23">
        <v>904926.12</v>
      </c>
      <c r="C11" s="23">
        <v>1687175.5</v>
      </c>
      <c r="D11" s="23">
        <v>1687175.5</v>
      </c>
      <c r="E11" s="23">
        <v>437175.5</v>
      </c>
      <c r="F11" s="23">
        <v>437175.5</v>
      </c>
      <c r="G11" s="23">
        <v>207575.5</v>
      </c>
      <c r="H11" s="23">
        <v>207575.5</v>
      </c>
      <c r="I11" s="20"/>
      <c r="J11" s="23">
        <f t="shared" si="0"/>
        <v>5568779.12</v>
      </c>
      <c r="K11" s="27" t="s">
        <v>9</v>
      </c>
      <c r="L11" s="9">
        <v>341305.765047</v>
      </c>
      <c r="M11" s="38">
        <f t="shared" si="1"/>
        <v>5910084.885047</v>
      </c>
    </row>
    <row r="12" spans="1:13" ht="12.75">
      <c r="A12" s="27" t="s">
        <v>10</v>
      </c>
      <c r="B12" s="23">
        <v>904926.12</v>
      </c>
      <c r="C12" s="30">
        <v>3770525.5</v>
      </c>
      <c r="D12" s="23">
        <v>1687175.5</v>
      </c>
      <c r="E12" s="23">
        <v>1687175.5</v>
      </c>
      <c r="F12" s="23">
        <v>437175.5</v>
      </c>
      <c r="G12" s="23">
        <v>437175.5</v>
      </c>
      <c r="H12" s="23">
        <v>207575.5</v>
      </c>
      <c r="I12" s="20"/>
      <c r="J12" s="23">
        <f t="shared" si="0"/>
        <v>9131729.120000001</v>
      </c>
      <c r="K12" s="27" t="s">
        <v>10</v>
      </c>
      <c r="L12" s="9">
        <v>341305.765047</v>
      </c>
      <c r="M12" s="38">
        <f t="shared" si="1"/>
        <v>9473034.885047002</v>
      </c>
    </row>
    <row r="13" spans="1:13" ht="12.75">
      <c r="A13" s="27" t="s">
        <v>11</v>
      </c>
      <c r="B13" s="30">
        <v>1300094.52</v>
      </c>
      <c r="C13" s="30">
        <v>3770525.5</v>
      </c>
      <c r="D13" s="30">
        <v>3770525.5</v>
      </c>
      <c r="E13" s="23">
        <v>1687175.5</v>
      </c>
      <c r="F13" s="23">
        <v>1687175.5</v>
      </c>
      <c r="G13" s="23">
        <v>437175.5</v>
      </c>
      <c r="H13" s="23">
        <v>437175.5</v>
      </c>
      <c r="I13" s="20"/>
      <c r="J13" s="23">
        <f t="shared" si="0"/>
        <v>13089847.52</v>
      </c>
      <c r="K13" s="27" t="s">
        <v>11</v>
      </c>
      <c r="L13" s="9">
        <v>341305.765047</v>
      </c>
      <c r="M13" s="38">
        <f t="shared" si="1"/>
        <v>13431153.285047</v>
      </c>
    </row>
    <row r="14" spans="10:13" ht="12.75">
      <c r="J14" s="86">
        <f>SUM(J5:J13)</f>
        <v>34650912.980000004</v>
      </c>
      <c r="K14" s="37"/>
      <c r="L14" s="84">
        <f>SUM(L2:L13)</f>
        <v>2964179.3275501197</v>
      </c>
      <c r="M14" s="82">
        <f>SUM(M2:M13)</f>
        <v>37615092.307550125</v>
      </c>
    </row>
    <row r="15" ht="12.75">
      <c r="M15" s="54"/>
    </row>
    <row r="16" spans="2:13" ht="12.75">
      <c r="B16" s="5" t="s">
        <v>41</v>
      </c>
      <c r="C16" s="5" t="s">
        <v>42</v>
      </c>
      <c r="D16" s="5" t="s">
        <v>42</v>
      </c>
      <c r="E16" s="5" t="s">
        <v>42</v>
      </c>
      <c r="F16" s="5" t="s">
        <v>42</v>
      </c>
      <c r="G16" s="5" t="s">
        <v>42</v>
      </c>
      <c r="H16" s="5" t="s">
        <v>42</v>
      </c>
      <c r="J16" s="5" t="s">
        <v>50</v>
      </c>
      <c r="L16" s="5" t="s">
        <v>112</v>
      </c>
      <c r="M16" s="5" t="s">
        <v>52</v>
      </c>
    </row>
    <row r="17" spans="1:13" ht="12.75">
      <c r="A17" s="27" t="s">
        <v>43</v>
      </c>
      <c r="B17" s="23">
        <v>1300094.52</v>
      </c>
      <c r="C17" s="23">
        <v>3770525.5</v>
      </c>
      <c r="D17" s="30">
        <v>3770525.5</v>
      </c>
      <c r="E17" s="30">
        <v>1687175.5</v>
      </c>
      <c r="F17" s="30">
        <v>1687175.5</v>
      </c>
      <c r="G17" s="30">
        <v>437175.5</v>
      </c>
      <c r="H17" s="30">
        <v>437175.5</v>
      </c>
      <c r="I17" s="20"/>
      <c r="J17" s="23">
        <f aca="true" t="shared" si="2" ref="J17:J28">SUM(B17:I17)</f>
        <v>13089847.52</v>
      </c>
      <c r="K17" s="27" t="s">
        <v>43</v>
      </c>
      <c r="L17" s="9">
        <v>351552.0043681</v>
      </c>
      <c r="M17" s="23">
        <f aca="true" t="shared" si="3" ref="M17:M28">SUM(J17:L17)</f>
        <v>13441399.5243681</v>
      </c>
    </row>
    <row r="18" spans="1:13" ht="12.75">
      <c r="A18" s="27" t="s">
        <v>13</v>
      </c>
      <c r="B18" s="23">
        <v>1300094.52</v>
      </c>
      <c r="C18" s="23">
        <v>5417060.5</v>
      </c>
      <c r="D18" s="30">
        <v>3770525.5</v>
      </c>
      <c r="E18" s="30">
        <v>3770525.5</v>
      </c>
      <c r="F18" s="30">
        <v>1687175.5</v>
      </c>
      <c r="G18" s="30">
        <v>1687175.5</v>
      </c>
      <c r="H18" s="30">
        <v>437175.5</v>
      </c>
      <c r="I18" s="20"/>
      <c r="J18" s="23">
        <f t="shared" si="2"/>
        <v>18069732.52</v>
      </c>
      <c r="K18" s="27" t="s">
        <v>13</v>
      </c>
      <c r="L18" s="9">
        <v>409849.572984</v>
      </c>
      <c r="M18" s="23">
        <f t="shared" si="3"/>
        <v>18479582.092984</v>
      </c>
    </row>
    <row r="19" spans="1:13" ht="12.75">
      <c r="A19" s="27" t="s">
        <v>14</v>
      </c>
      <c r="B19" s="23">
        <v>1809852.6</v>
      </c>
      <c r="C19" s="23">
        <v>5417060.5</v>
      </c>
      <c r="D19" s="30">
        <v>5417060.5</v>
      </c>
      <c r="E19" s="30">
        <v>3770525.5</v>
      </c>
      <c r="F19" s="30">
        <v>3770525.5</v>
      </c>
      <c r="G19" s="30">
        <v>1687175.5</v>
      </c>
      <c r="H19" s="30">
        <v>1687175.5</v>
      </c>
      <c r="I19" s="20"/>
      <c r="J19" s="23">
        <f t="shared" si="2"/>
        <v>23559375.6</v>
      </c>
      <c r="K19" s="27" t="s">
        <v>14</v>
      </c>
      <c r="L19" s="9">
        <v>204924.786475</v>
      </c>
      <c r="M19" s="23">
        <f t="shared" si="3"/>
        <v>23764300.386475</v>
      </c>
    </row>
    <row r="20" spans="1:13" ht="12.75">
      <c r="A20" s="27" t="s">
        <v>15</v>
      </c>
      <c r="B20" s="23">
        <v>1809852.6</v>
      </c>
      <c r="C20" s="23">
        <v>7541052.5</v>
      </c>
      <c r="D20" s="30">
        <v>5417060.5</v>
      </c>
      <c r="E20" s="30">
        <v>5417060.5</v>
      </c>
      <c r="F20" s="30">
        <v>3770525.5</v>
      </c>
      <c r="G20" s="30">
        <v>3770525.5</v>
      </c>
      <c r="H20" s="30">
        <v>1687175.5</v>
      </c>
      <c r="I20" s="20"/>
      <c r="J20" s="23">
        <f t="shared" si="2"/>
        <v>29413252.6</v>
      </c>
      <c r="K20" s="27" t="s">
        <v>15</v>
      </c>
      <c r="L20" s="9">
        <v>860684.103162</v>
      </c>
      <c r="M20" s="23">
        <f t="shared" si="3"/>
        <v>30273936.703162</v>
      </c>
    </row>
    <row r="21" spans="1:13" ht="12.75">
      <c r="A21" s="27" t="s">
        <v>16</v>
      </c>
      <c r="B21" s="23">
        <v>1809852.6</v>
      </c>
      <c r="C21" s="23">
        <v>7541052.5</v>
      </c>
      <c r="D21" s="30">
        <v>7541052.5</v>
      </c>
      <c r="E21" s="30">
        <v>5417060.5</v>
      </c>
      <c r="F21" s="30">
        <v>5417060.5</v>
      </c>
      <c r="G21" s="30">
        <v>3770525.5</v>
      </c>
      <c r="H21" s="30">
        <v>3770525.5</v>
      </c>
      <c r="I21" s="20"/>
      <c r="J21" s="23">
        <f t="shared" si="2"/>
        <v>35267129.6</v>
      </c>
      <c r="K21" s="27" t="s">
        <v>16</v>
      </c>
      <c r="L21" s="9">
        <v>860684.103162</v>
      </c>
      <c r="M21" s="23">
        <f t="shared" si="3"/>
        <v>36127813.703162</v>
      </c>
    </row>
    <row r="22" spans="1:13" ht="12.75">
      <c r="A22" s="27" t="s">
        <v>17</v>
      </c>
      <c r="B22" s="23">
        <v>1809852.6</v>
      </c>
      <c r="C22" s="23">
        <v>7541052.5</v>
      </c>
      <c r="D22" s="30">
        <v>7541052.5</v>
      </c>
      <c r="E22" s="30">
        <v>7541052.5</v>
      </c>
      <c r="F22" s="30">
        <v>5417060.5</v>
      </c>
      <c r="G22" s="30">
        <v>5417060.5</v>
      </c>
      <c r="H22" s="30">
        <v>3770525.5</v>
      </c>
      <c r="I22" s="20"/>
      <c r="J22" s="23">
        <f t="shared" si="2"/>
        <v>39037656.6</v>
      </c>
      <c r="K22" s="27" t="s">
        <v>17</v>
      </c>
      <c r="L22" s="9">
        <v>860684.103162</v>
      </c>
      <c r="M22" s="23">
        <f t="shared" si="3"/>
        <v>39898340.703162</v>
      </c>
    </row>
    <row r="23" spans="1:13" ht="12.75">
      <c r="A23" s="27" t="s">
        <v>18</v>
      </c>
      <c r="B23" s="23">
        <v>1809852.6</v>
      </c>
      <c r="C23" s="23">
        <v>7541052.5</v>
      </c>
      <c r="D23" s="30">
        <v>7541052.5</v>
      </c>
      <c r="E23" s="30">
        <v>7541052.5</v>
      </c>
      <c r="F23" s="30">
        <v>7541052.5</v>
      </c>
      <c r="G23" s="30">
        <v>5417060.5</v>
      </c>
      <c r="H23" s="30">
        <v>5417060.5</v>
      </c>
      <c r="I23" s="20"/>
      <c r="J23" s="23">
        <f t="shared" si="2"/>
        <v>42808183.6</v>
      </c>
      <c r="K23" s="27" t="s">
        <v>18</v>
      </c>
      <c r="L23" s="9">
        <v>866690.51931576</v>
      </c>
      <c r="M23" s="23">
        <f t="shared" si="3"/>
        <v>43674874.11931576</v>
      </c>
    </row>
    <row r="24" spans="1:13" ht="12.75">
      <c r="A24" s="27" t="s">
        <v>19</v>
      </c>
      <c r="B24" s="23">
        <v>1809852.6</v>
      </c>
      <c r="C24" s="23">
        <v>7541052.5</v>
      </c>
      <c r="D24" s="30">
        <v>7541052.5</v>
      </c>
      <c r="E24" s="30">
        <v>7541052.5</v>
      </c>
      <c r="F24" s="30">
        <v>7541052.5</v>
      </c>
      <c r="G24" s="30">
        <v>7541052.5</v>
      </c>
      <c r="H24" s="30">
        <v>5417060.5</v>
      </c>
      <c r="I24" s="20"/>
      <c r="J24" s="23">
        <f t="shared" si="2"/>
        <v>44932175.6</v>
      </c>
      <c r="K24" s="27" t="s">
        <v>19</v>
      </c>
      <c r="L24" s="9">
        <v>884709.7677852</v>
      </c>
      <c r="M24" s="23">
        <f t="shared" si="3"/>
        <v>45816885.3677852</v>
      </c>
    </row>
    <row r="25" spans="1:13" ht="12.75">
      <c r="A25" s="27" t="s">
        <v>44</v>
      </c>
      <c r="B25" s="23">
        <v>1809852.6</v>
      </c>
      <c r="C25" s="23">
        <v>7541052.5</v>
      </c>
      <c r="D25" s="30">
        <v>7541052.5</v>
      </c>
      <c r="E25" s="30">
        <v>7541052.5</v>
      </c>
      <c r="F25" s="30">
        <v>7541052.5</v>
      </c>
      <c r="G25" s="30">
        <v>7541052.5</v>
      </c>
      <c r="H25" s="30">
        <v>7541052.5</v>
      </c>
      <c r="I25" s="20"/>
      <c r="J25" s="23">
        <f t="shared" si="2"/>
        <v>47056167.6</v>
      </c>
      <c r="K25" s="27" t="s">
        <v>44</v>
      </c>
      <c r="L25" s="9">
        <v>980812.426268</v>
      </c>
      <c r="M25" s="23">
        <f t="shared" si="3"/>
        <v>48036980.026268</v>
      </c>
    </row>
    <row r="26" spans="1:13" ht="12.75">
      <c r="A26" s="27" t="s">
        <v>45</v>
      </c>
      <c r="B26" s="23">
        <v>1809852.6</v>
      </c>
      <c r="C26" s="23">
        <v>7541052.5</v>
      </c>
      <c r="D26" s="30">
        <v>7541052.5</v>
      </c>
      <c r="E26" s="30">
        <v>7541052.5</v>
      </c>
      <c r="F26" s="30">
        <v>7541052.5</v>
      </c>
      <c r="G26" s="30">
        <v>7541052.5</v>
      </c>
      <c r="H26" s="30">
        <v>7541052.5</v>
      </c>
      <c r="I26" s="20"/>
      <c r="J26" s="23">
        <f t="shared" si="2"/>
        <v>47056167.6</v>
      </c>
      <c r="K26" s="27" t="s">
        <v>45</v>
      </c>
      <c r="L26" s="9">
        <v>504538.957026</v>
      </c>
      <c r="M26" s="23">
        <f t="shared" si="3"/>
        <v>47560706.557026</v>
      </c>
    </row>
    <row r="27" spans="1:13" ht="12.75">
      <c r="A27" s="27" t="s">
        <v>46</v>
      </c>
      <c r="B27" s="23">
        <v>1809852.6</v>
      </c>
      <c r="C27" s="23">
        <v>7541052.5</v>
      </c>
      <c r="D27" s="30">
        <v>7541052.5</v>
      </c>
      <c r="E27" s="30">
        <v>7541052.5</v>
      </c>
      <c r="F27" s="30">
        <v>7541052.5</v>
      </c>
      <c r="G27" s="30">
        <v>7541052.5</v>
      </c>
      <c r="H27" s="30">
        <v>7541052.5</v>
      </c>
      <c r="I27" s="20"/>
      <c r="J27" s="23">
        <f t="shared" si="2"/>
        <v>47056167.6</v>
      </c>
      <c r="K27" s="27" t="s">
        <v>46</v>
      </c>
      <c r="L27" s="9">
        <v>504538.957026</v>
      </c>
      <c r="M27" s="23">
        <f t="shared" si="3"/>
        <v>47560706.557026</v>
      </c>
    </row>
    <row r="28" spans="1:13" ht="12.75">
      <c r="A28" s="27" t="s">
        <v>23</v>
      </c>
      <c r="B28" s="23">
        <v>1809852.6</v>
      </c>
      <c r="C28" s="23">
        <v>7541052.5</v>
      </c>
      <c r="D28" s="30">
        <v>7541052.5</v>
      </c>
      <c r="E28" s="30">
        <v>7541052.5</v>
      </c>
      <c r="F28" s="30">
        <v>7541052.5</v>
      </c>
      <c r="G28" s="30">
        <v>7541052.5</v>
      </c>
      <c r="H28" s="30">
        <v>7541052.5</v>
      </c>
      <c r="I28" s="20"/>
      <c r="J28" s="23">
        <f t="shared" si="2"/>
        <v>47056167.6</v>
      </c>
      <c r="K28" s="27" t="s">
        <v>23</v>
      </c>
      <c r="L28" s="9">
        <v>504538.957026</v>
      </c>
      <c r="M28" s="23">
        <f t="shared" si="3"/>
        <v>47560706.557026</v>
      </c>
    </row>
    <row r="29" spans="3:13" ht="12.75">
      <c r="C29" s="37"/>
      <c r="D29" s="37"/>
      <c r="E29" s="37"/>
      <c r="F29" s="37"/>
      <c r="G29" s="37"/>
      <c r="H29" s="37"/>
      <c r="I29" s="37"/>
      <c r="J29" s="86">
        <f>SUM(J17:J28)</f>
        <v>434402024.0400001</v>
      </c>
      <c r="L29" s="84">
        <f>SUM(L17:L28)</f>
        <v>7794208.25776006</v>
      </c>
      <c r="M29" s="86">
        <f>SUM(M17:M28)</f>
        <v>442196232.2977601</v>
      </c>
    </row>
    <row r="30" ht="12.75">
      <c r="L30" s="10">
        <v>-10758387.586</v>
      </c>
    </row>
    <row r="31" spans="2:13" ht="12.75">
      <c r="B31" s="5" t="s">
        <v>41</v>
      </c>
      <c r="C31" s="5" t="s">
        <v>42</v>
      </c>
      <c r="D31" s="5" t="s">
        <v>42</v>
      </c>
      <c r="E31" s="5" t="s">
        <v>42</v>
      </c>
      <c r="F31" s="5" t="s">
        <v>42</v>
      </c>
      <c r="G31" s="5" t="s">
        <v>42</v>
      </c>
      <c r="H31" s="5" t="s">
        <v>42</v>
      </c>
      <c r="J31" s="5" t="s">
        <v>50</v>
      </c>
      <c r="L31" s="5" t="s">
        <v>112</v>
      </c>
      <c r="M31" s="5" t="s">
        <v>53</v>
      </c>
    </row>
    <row r="32" spans="1:13" ht="12.75">
      <c r="A32" s="27" t="s">
        <v>54</v>
      </c>
      <c r="B32" s="23">
        <v>1809852.6</v>
      </c>
      <c r="C32" s="23">
        <v>7541052.5</v>
      </c>
      <c r="D32" s="23">
        <v>7541052.5</v>
      </c>
      <c r="E32" s="23">
        <v>7541052.5</v>
      </c>
      <c r="F32" s="23">
        <v>7541052.5</v>
      </c>
      <c r="G32" s="23">
        <v>7541052.5</v>
      </c>
      <c r="H32" s="23">
        <v>7541052.5</v>
      </c>
      <c r="I32" s="20"/>
      <c r="J32" s="23">
        <f aca="true" t="shared" si="4" ref="J32:J43">SUM(B32:I32)</f>
        <v>47056167.6</v>
      </c>
      <c r="K32" s="27" t="s">
        <v>54</v>
      </c>
      <c r="L32" s="9">
        <v>504538.957026</v>
      </c>
      <c r="M32" s="23">
        <f aca="true" t="shared" si="5" ref="M32:M43">SUM(J32:L32)</f>
        <v>47560706.557026</v>
      </c>
    </row>
    <row r="33" spans="1:13" ht="12.75">
      <c r="A33" s="27" t="s">
        <v>25</v>
      </c>
      <c r="B33" s="23">
        <v>1809852.6</v>
      </c>
      <c r="C33" s="23">
        <v>7541052.5</v>
      </c>
      <c r="D33" s="23">
        <v>7541052.5</v>
      </c>
      <c r="E33" s="23">
        <v>7541052.5</v>
      </c>
      <c r="F33" s="23">
        <v>7541052.5</v>
      </c>
      <c r="G33" s="23">
        <v>7541052.5</v>
      </c>
      <c r="H33" s="23">
        <v>7541052.5</v>
      </c>
      <c r="I33" s="20"/>
      <c r="J33" s="23">
        <f t="shared" si="4"/>
        <v>47056167.6</v>
      </c>
      <c r="K33" s="27" t="s">
        <v>25</v>
      </c>
      <c r="L33" s="9">
        <v>504538.957026</v>
      </c>
      <c r="M33" s="23">
        <f t="shared" si="5"/>
        <v>47560706.557026</v>
      </c>
    </row>
    <row r="34" spans="1:13" ht="12.75">
      <c r="A34" s="27" t="s">
        <v>26</v>
      </c>
      <c r="B34" s="23">
        <v>1809852.6</v>
      </c>
      <c r="C34" s="23">
        <v>7541052.5</v>
      </c>
      <c r="D34" s="23">
        <v>7541052.5</v>
      </c>
      <c r="E34" s="23">
        <v>7541052.5</v>
      </c>
      <c r="F34" s="23">
        <v>7541052.5</v>
      </c>
      <c r="G34" s="23">
        <v>7541052.5</v>
      </c>
      <c r="H34" s="23">
        <v>7541052.5</v>
      </c>
      <c r="I34" s="20"/>
      <c r="J34" s="23">
        <f t="shared" si="4"/>
        <v>47056167.6</v>
      </c>
      <c r="K34" s="27" t="s">
        <v>26</v>
      </c>
      <c r="L34" s="9">
        <v>504538.957026</v>
      </c>
      <c r="M34" s="23">
        <f t="shared" si="5"/>
        <v>47560706.557026</v>
      </c>
    </row>
    <row r="35" spans="1:13" ht="12.75">
      <c r="A35" s="27" t="s">
        <v>27</v>
      </c>
      <c r="B35" s="23">
        <v>1809852.6</v>
      </c>
      <c r="C35" s="23">
        <v>7541052.5</v>
      </c>
      <c r="D35" s="23">
        <v>7541052.5</v>
      </c>
      <c r="E35" s="23">
        <v>7541052.5</v>
      </c>
      <c r="F35" s="23">
        <v>7541052.5</v>
      </c>
      <c r="G35" s="23">
        <v>7541052.5</v>
      </c>
      <c r="H35" s="23">
        <v>7541052.5</v>
      </c>
      <c r="I35" s="20"/>
      <c r="J35" s="23">
        <f t="shared" si="4"/>
        <v>47056167.6</v>
      </c>
      <c r="K35" s="27" t="s">
        <v>27</v>
      </c>
      <c r="L35" s="19"/>
      <c r="M35" s="23">
        <f t="shared" si="5"/>
        <v>47056167.6</v>
      </c>
    </row>
    <row r="36" spans="1:13" ht="12.75">
      <c r="A36" s="27" t="s">
        <v>28</v>
      </c>
      <c r="B36" s="23">
        <v>1809852.6</v>
      </c>
      <c r="C36" s="23">
        <v>7541052.5</v>
      </c>
      <c r="D36" s="23">
        <v>7541052.5</v>
      </c>
      <c r="E36" s="23">
        <v>7541052.5</v>
      </c>
      <c r="F36" s="23">
        <v>7541052.5</v>
      </c>
      <c r="G36" s="23">
        <v>7541052.5</v>
      </c>
      <c r="H36" s="23">
        <v>7541052.5</v>
      </c>
      <c r="I36" s="20"/>
      <c r="J36" s="23">
        <f t="shared" si="4"/>
        <v>47056167.6</v>
      </c>
      <c r="K36" s="27" t="s">
        <v>28</v>
      </c>
      <c r="L36" s="19"/>
      <c r="M36" s="23">
        <f t="shared" si="5"/>
        <v>47056167.6</v>
      </c>
    </row>
    <row r="37" spans="1:13" ht="12.75">
      <c r="A37" s="27" t="s">
        <v>29</v>
      </c>
      <c r="B37" s="23">
        <v>1809852.6</v>
      </c>
      <c r="C37" s="23">
        <v>7541052.5</v>
      </c>
      <c r="D37" s="23">
        <v>7541052.5</v>
      </c>
      <c r="E37" s="23">
        <v>7541052.5</v>
      </c>
      <c r="F37" s="23">
        <v>7541052.5</v>
      </c>
      <c r="G37" s="23">
        <v>7541052.5</v>
      </c>
      <c r="H37" s="23">
        <v>7541052.5</v>
      </c>
      <c r="I37" s="20"/>
      <c r="J37" s="23">
        <f t="shared" si="4"/>
        <v>47056167.6</v>
      </c>
      <c r="K37" s="27" t="s">
        <v>29</v>
      </c>
      <c r="L37" s="19"/>
      <c r="M37" s="23">
        <f t="shared" si="5"/>
        <v>47056167.6</v>
      </c>
    </row>
    <row r="38" spans="1:13" ht="12.75">
      <c r="A38" s="27" t="s">
        <v>55</v>
      </c>
      <c r="B38" s="23">
        <v>1809852.6</v>
      </c>
      <c r="C38" s="23">
        <v>7541052.5</v>
      </c>
      <c r="D38" s="23">
        <v>7541052.5</v>
      </c>
      <c r="E38" s="23">
        <v>7541052.5</v>
      </c>
      <c r="F38" s="23">
        <v>7541052.5</v>
      </c>
      <c r="G38" s="23">
        <v>7541052.5</v>
      </c>
      <c r="H38" s="23">
        <v>7541052.5</v>
      </c>
      <c r="I38" s="20"/>
      <c r="J38" s="23">
        <f t="shared" si="4"/>
        <v>47056167.6</v>
      </c>
      <c r="K38" s="27" t="s">
        <v>55</v>
      </c>
      <c r="L38" s="19"/>
      <c r="M38" s="23">
        <f t="shared" si="5"/>
        <v>47056167.6</v>
      </c>
    </row>
    <row r="39" spans="1:13" ht="12.75">
      <c r="A39" s="27" t="s">
        <v>56</v>
      </c>
      <c r="B39" s="23">
        <v>1809852.6</v>
      </c>
      <c r="C39" s="23">
        <v>7541052.5</v>
      </c>
      <c r="D39" s="23">
        <v>7541052.5</v>
      </c>
      <c r="E39" s="23">
        <v>7541052.5</v>
      </c>
      <c r="F39" s="23">
        <v>7541052.5</v>
      </c>
      <c r="G39" s="23">
        <v>7541052.5</v>
      </c>
      <c r="H39" s="23">
        <v>7541052.5</v>
      </c>
      <c r="I39" s="20"/>
      <c r="J39" s="23">
        <f t="shared" si="4"/>
        <v>47056167.6</v>
      </c>
      <c r="K39" s="27" t="s">
        <v>56</v>
      </c>
      <c r="L39" s="19"/>
      <c r="M39" s="23">
        <f t="shared" si="5"/>
        <v>47056167.6</v>
      </c>
    </row>
    <row r="40" spans="1:13" ht="12.75">
      <c r="A40" s="27" t="s">
        <v>57</v>
      </c>
      <c r="B40" s="23">
        <v>1809852.6</v>
      </c>
      <c r="C40" s="23">
        <v>7541052.5</v>
      </c>
      <c r="D40" s="23">
        <v>7541052.5</v>
      </c>
      <c r="E40" s="23">
        <v>7541052.5</v>
      </c>
      <c r="F40" s="23">
        <v>7541052.5</v>
      </c>
      <c r="G40" s="23">
        <v>7541052.5</v>
      </c>
      <c r="H40" s="23">
        <v>7541052.5</v>
      </c>
      <c r="I40" s="20"/>
      <c r="J40" s="23">
        <f t="shared" si="4"/>
        <v>47056167.6</v>
      </c>
      <c r="K40" s="27" t="s">
        <v>57</v>
      </c>
      <c r="L40" s="19"/>
      <c r="M40" s="23">
        <f t="shared" si="5"/>
        <v>47056167.6</v>
      </c>
    </row>
    <row r="41" spans="1:13" ht="12.75">
      <c r="A41" s="27" t="s">
        <v>30</v>
      </c>
      <c r="B41" s="23">
        <v>1809852.6</v>
      </c>
      <c r="C41" s="23">
        <v>7541052.5</v>
      </c>
      <c r="D41" s="23">
        <v>7541052.5</v>
      </c>
      <c r="E41" s="23">
        <v>7541052.5</v>
      </c>
      <c r="F41" s="23">
        <v>7541052.5</v>
      </c>
      <c r="G41" s="23">
        <v>7541052.5</v>
      </c>
      <c r="H41" s="23">
        <v>7541052.5</v>
      </c>
      <c r="I41" s="20"/>
      <c r="J41" s="23">
        <f t="shared" si="4"/>
        <v>47056167.6</v>
      </c>
      <c r="K41" s="27" t="s">
        <v>30</v>
      </c>
      <c r="M41" s="23">
        <f t="shared" si="5"/>
        <v>47056167.6</v>
      </c>
    </row>
    <row r="42" spans="1:13" ht="12.75">
      <c r="A42" s="27" t="s">
        <v>31</v>
      </c>
      <c r="B42" s="23">
        <v>1809852.6</v>
      </c>
      <c r="C42" s="23">
        <v>7541052.5</v>
      </c>
      <c r="D42" s="23">
        <v>7541052.5</v>
      </c>
      <c r="E42" s="23">
        <v>7541052.5</v>
      </c>
      <c r="F42" s="23">
        <v>7541052.5</v>
      </c>
      <c r="G42" s="23">
        <v>7541052.5</v>
      </c>
      <c r="H42" s="23">
        <v>7541052.5</v>
      </c>
      <c r="I42" s="20"/>
      <c r="J42" s="23">
        <f t="shared" si="4"/>
        <v>47056167.6</v>
      </c>
      <c r="K42" s="27" t="s">
        <v>31</v>
      </c>
      <c r="M42" s="23">
        <f t="shared" si="5"/>
        <v>47056167.6</v>
      </c>
    </row>
    <row r="43" spans="1:13" ht="12.75">
      <c r="A43" s="27" t="s">
        <v>32</v>
      </c>
      <c r="B43" s="23">
        <v>1809852.6</v>
      </c>
      <c r="C43" s="23">
        <v>7541052.5</v>
      </c>
      <c r="D43" s="23">
        <v>7541052.5</v>
      </c>
      <c r="E43" s="23">
        <v>7541052.5</v>
      </c>
      <c r="F43" s="23">
        <v>7541052.5</v>
      </c>
      <c r="G43" s="23">
        <v>7541052.5</v>
      </c>
      <c r="H43" s="23">
        <v>7541052.5</v>
      </c>
      <c r="I43" s="20"/>
      <c r="J43" s="23">
        <f t="shared" si="4"/>
        <v>47056167.6</v>
      </c>
      <c r="K43" s="27" t="s">
        <v>32</v>
      </c>
      <c r="M43" s="23">
        <f t="shared" si="5"/>
        <v>47056167.6</v>
      </c>
    </row>
    <row r="44" spans="3:13" ht="12.75">
      <c r="C44" s="37"/>
      <c r="D44" s="37"/>
      <c r="E44" s="37"/>
      <c r="F44" s="37"/>
      <c r="G44" s="37"/>
      <c r="H44" s="37"/>
      <c r="I44" s="37"/>
      <c r="J44" s="86">
        <f>SUM(J32:J43)</f>
        <v>564674011.2000002</v>
      </c>
      <c r="L44" s="84">
        <f>SUM(L32:L40)</f>
        <v>1513616.871078</v>
      </c>
      <c r="M44" s="86">
        <f>SUM(M32:M43)</f>
        <v>566187628.0710781</v>
      </c>
    </row>
    <row r="45" ht="12.75">
      <c r="L45" s="10">
        <v>-12272004.457</v>
      </c>
    </row>
    <row r="46" spans="2:13" ht="12.75">
      <c r="B46" s="5" t="s">
        <v>41</v>
      </c>
      <c r="C46" s="5" t="s">
        <v>42</v>
      </c>
      <c r="D46" s="5" t="s">
        <v>42</v>
      </c>
      <c r="E46" s="5" t="s">
        <v>42</v>
      </c>
      <c r="F46" s="5" t="s">
        <v>42</v>
      </c>
      <c r="G46" s="5" t="s">
        <v>42</v>
      </c>
      <c r="H46" s="5" t="s">
        <v>42</v>
      </c>
      <c r="J46" s="5" t="s">
        <v>50</v>
      </c>
      <c r="L46" s="5" t="s">
        <v>51</v>
      </c>
      <c r="M46" s="5" t="s">
        <v>59</v>
      </c>
    </row>
    <row r="47" spans="1:13" ht="12.75">
      <c r="A47" s="27" t="s">
        <v>58</v>
      </c>
      <c r="B47" s="23">
        <v>1809852.6</v>
      </c>
      <c r="C47" s="23">
        <v>7541052.5</v>
      </c>
      <c r="D47" s="23">
        <v>7541052.5</v>
      </c>
      <c r="E47" s="23">
        <v>7541052.5</v>
      </c>
      <c r="F47" s="23">
        <v>7541052.5</v>
      </c>
      <c r="G47" s="23">
        <v>7541052.5</v>
      </c>
      <c r="H47" s="23">
        <v>7541052.5</v>
      </c>
      <c r="I47" s="20"/>
      <c r="J47" s="23">
        <f aca="true" t="shared" si="6" ref="J47:J58">SUM(B47:I47)</f>
        <v>47056167.6</v>
      </c>
      <c r="K47" s="27" t="s">
        <v>43</v>
      </c>
      <c r="L47" s="9"/>
      <c r="M47" s="23">
        <f aca="true" t="shared" si="7" ref="M47:M58">SUM(J47:L47)</f>
        <v>47056167.6</v>
      </c>
    </row>
    <row r="48" spans="1:13" ht="12.75">
      <c r="A48" s="27" t="s">
        <v>89</v>
      </c>
      <c r="B48" s="23">
        <v>1809852.6</v>
      </c>
      <c r="C48" s="23">
        <v>7541052.5</v>
      </c>
      <c r="D48" s="23">
        <v>7541052.5</v>
      </c>
      <c r="E48" s="23">
        <v>7541052.5</v>
      </c>
      <c r="F48" s="23">
        <v>7541052.5</v>
      </c>
      <c r="G48" s="23">
        <v>7541052.5</v>
      </c>
      <c r="H48" s="23">
        <v>7541052.5</v>
      </c>
      <c r="I48" s="20"/>
      <c r="J48" s="23">
        <f t="shared" si="6"/>
        <v>47056167.6</v>
      </c>
      <c r="K48" s="27" t="s">
        <v>13</v>
      </c>
      <c r="L48" s="7"/>
      <c r="M48" s="23">
        <f t="shared" si="7"/>
        <v>47056167.6</v>
      </c>
    </row>
    <row r="49" spans="1:13" ht="12.75">
      <c r="A49" s="27" t="s">
        <v>90</v>
      </c>
      <c r="B49" s="23">
        <v>1809852.6</v>
      </c>
      <c r="C49" s="23">
        <v>7541052.5</v>
      </c>
      <c r="D49" s="23">
        <v>7541052.5</v>
      </c>
      <c r="E49" s="23">
        <v>7541052.5</v>
      </c>
      <c r="F49" s="23">
        <v>7541052.5</v>
      </c>
      <c r="G49" s="23">
        <v>7541052.5</v>
      </c>
      <c r="H49" s="23">
        <v>7541052.5</v>
      </c>
      <c r="I49" s="20"/>
      <c r="J49" s="23">
        <f t="shared" si="6"/>
        <v>47056167.6</v>
      </c>
      <c r="K49" s="27" t="s">
        <v>14</v>
      </c>
      <c r="L49" s="9"/>
      <c r="M49" s="23">
        <f t="shared" si="7"/>
        <v>47056167.6</v>
      </c>
    </row>
    <row r="50" spans="1:13" ht="12.75">
      <c r="A50" s="27" t="s">
        <v>91</v>
      </c>
      <c r="B50" s="23">
        <v>1809852.6</v>
      </c>
      <c r="C50" s="23">
        <v>7541052.5</v>
      </c>
      <c r="D50" s="23">
        <v>7541052.5</v>
      </c>
      <c r="E50" s="23">
        <v>7541052.5</v>
      </c>
      <c r="F50" s="23">
        <v>7541052.5</v>
      </c>
      <c r="G50" s="23">
        <v>7541052.5</v>
      </c>
      <c r="H50" s="23">
        <v>7541052.5</v>
      </c>
      <c r="I50" s="20"/>
      <c r="J50" s="23">
        <f t="shared" si="6"/>
        <v>47056167.6</v>
      </c>
      <c r="K50" s="27" t="s">
        <v>15</v>
      </c>
      <c r="L50" s="9"/>
      <c r="M50" s="23">
        <f t="shared" si="7"/>
        <v>47056167.6</v>
      </c>
    </row>
    <row r="51" spans="1:13" ht="12.75">
      <c r="A51" s="27" t="s">
        <v>92</v>
      </c>
      <c r="B51" s="23">
        <v>1809852.6</v>
      </c>
      <c r="C51" s="23">
        <v>7541052.5</v>
      </c>
      <c r="D51" s="23">
        <v>7541052.5</v>
      </c>
      <c r="E51" s="23">
        <v>7541052.5</v>
      </c>
      <c r="F51" s="23">
        <v>7541052.5</v>
      </c>
      <c r="G51" s="23">
        <v>7541052.5</v>
      </c>
      <c r="H51" s="23">
        <v>7541052.5</v>
      </c>
      <c r="I51" s="20"/>
      <c r="J51" s="23">
        <f t="shared" si="6"/>
        <v>47056167.6</v>
      </c>
      <c r="K51" s="27" t="s">
        <v>16</v>
      </c>
      <c r="L51" s="9"/>
      <c r="M51" s="23">
        <f t="shared" si="7"/>
        <v>47056167.6</v>
      </c>
    </row>
    <row r="52" spans="1:13" ht="12.75">
      <c r="A52" s="27" t="s">
        <v>93</v>
      </c>
      <c r="B52" s="23">
        <v>1809852.6</v>
      </c>
      <c r="C52" s="23">
        <v>7541052.5</v>
      </c>
      <c r="D52" s="23">
        <v>7541052.5</v>
      </c>
      <c r="E52" s="23">
        <v>7541052.5</v>
      </c>
      <c r="F52" s="23">
        <v>7541052.5</v>
      </c>
      <c r="G52" s="23">
        <v>7541052.5</v>
      </c>
      <c r="H52" s="23">
        <v>7541052.5</v>
      </c>
      <c r="I52" s="20"/>
      <c r="J52" s="23">
        <f t="shared" si="6"/>
        <v>47056167.6</v>
      </c>
      <c r="K52" s="27" t="s">
        <v>17</v>
      </c>
      <c r="L52" s="9"/>
      <c r="M52" s="23">
        <f t="shared" si="7"/>
        <v>47056167.6</v>
      </c>
    </row>
    <row r="53" spans="1:13" ht="12.75">
      <c r="A53" s="27" t="s">
        <v>94</v>
      </c>
      <c r="B53" s="23">
        <v>1809852.6</v>
      </c>
      <c r="C53" s="23">
        <v>7541052.5</v>
      </c>
      <c r="D53" s="23">
        <v>7541052.5</v>
      </c>
      <c r="E53" s="23">
        <v>7541052.5</v>
      </c>
      <c r="F53" s="23">
        <v>7541052.5</v>
      </c>
      <c r="G53" s="23">
        <v>7541052.5</v>
      </c>
      <c r="H53" s="23">
        <v>7541052.5</v>
      </c>
      <c r="I53" s="20"/>
      <c r="J53" s="23">
        <f t="shared" si="6"/>
        <v>47056167.6</v>
      </c>
      <c r="K53" s="27" t="s">
        <v>18</v>
      </c>
      <c r="L53" s="9"/>
      <c r="M53" s="23">
        <f t="shared" si="7"/>
        <v>47056167.6</v>
      </c>
    </row>
    <row r="54" spans="1:13" ht="12.75">
      <c r="A54" s="27" t="s">
        <v>95</v>
      </c>
      <c r="B54" s="23">
        <v>1809852.6</v>
      </c>
      <c r="C54" s="23">
        <v>7541052.5</v>
      </c>
      <c r="D54" s="23">
        <v>7541052.5</v>
      </c>
      <c r="E54" s="23">
        <v>7541052.5</v>
      </c>
      <c r="F54" s="23">
        <v>7541052.5</v>
      </c>
      <c r="G54" s="23">
        <v>7541052.5</v>
      </c>
      <c r="H54" s="23">
        <v>7541052.5</v>
      </c>
      <c r="I54" s="20"/>
      <c r="J54" s="23">
        <f t="shared" si="6"/>
        <v>47056167.6</v>
      </c>
      <c r="K54" s="27" t="s">
        <v>19</v>
      </c>
      <c r="L54" s="9"/>
      <c r="M54" s="23">
        <f t="shared" si="7"/>
        <v>47056167.6</v>
      </c>
    </row>
    <row r="55" spans="1:13" ht="12.75">
      <c r="A55" s="27" t="s">
        <v>96</v>
      </c>
      <c r="B55" s="23">
        <v>1809852.6</v>
      </c>
      <c r="C55" s="23">
        <v>7541052.5</v>
      </c>
      <c r="D55" s="23">
        <v>7541052.5</v>
      </c>
      <c r="E55" s="23">
        <v>7541052.5</v>
      </c>
      <c r="F55" s="23">
        <v>7541052.5</v>
      </c>
      <c r="G55" s="23">
        <v>7541052.5</v>
      </c>
      <c r="H55" s="23">
        <v>7541052.5</v>
      </c>
      <c r="I55" s="20"/>
      <c r="J55" s="23">
        <f t="shared" si="6"/>
        <v>47056167.6</v>
      </c>
      <c r="K55" s="27" t="s">
        <v>44</v>
      </c>
      <c r="L55" s="9"/>
      <c r="M55" s="23">
        <f t="shared" si="7"/>
        <v>47056167.6</v>
      </c>
    </row>
    <row r="56" spans="1:13" ht="12.75">
      <c r="A56" s="27" t="s">
        <v>97</v>
      </c>
      <c r="B56" s="23">
        <v>1809852.6</v>
      </c>
      <c r="C56" s="23">
        <v>7541052.5</v>
      </c>
      <c r="D56" s="23">
        <v>7541052.5</v>
      </c>
      <c r="E56" s="23">
        <v>7541052.5</v>
      </c>
      <c r="F56" s="23">
        <v>7541052.5</v>
      </c>
      <c r="G56" s="23">
        <v>7541052.5</v>
      </c>
      <c r="H56" s="23">
        <v>7541052.5</v>
      </c>
      <c r="I56" s="20"/>
      <c r="J56" s="23">
        <f t="shared" si="6"/>
        <v>47056167.6</v>
      </c>
      <c r="K56" s="27" t="s">
        <v>45</v>
      </c>
      <c r="L56" s="9"/>
      <c r="M56" s="23">
        <f t="shared" si="7"/>
        <v>47056167.6</v>
      </c>
    </row>
    <row r="57" spans="1:13" ht="12.75">
      <c r="A57" s="27" t="s">
        <v>98</v>
      </c>
      <c r="B57" s="23">
        <v>1809852.6</v>
      </c>
      <c r="C57" s="23">
        <v>7541052.5</v>
      </c>
      <c r="D57" s="23">
        <v>7541052.5</v>
      </c>
      <c r="E57" s="23">
        <v>7541052.5</v>
      </c>
      <c r="F57" s="23">
        <v>7541052.5</v>
      </c>
      <c r="G57" s="23">
        <v>7541052.5</v>
      </c>
      <c r="H57" s="23">
        <v>7541052.5</v>
      </c>
      <c r="I57" s="20"/>
      <c r="J57" s="23">
        <f t="shared" si="6"/>
        <v>47056167.6</v>
      </c>
      <c r="K57" s="27" t="s">
        <v>46</v>
      </c>
      <c r="L57" s="9"/>
      <c r="M57" s="23">
        <f t="shared" si="7"/>
        <v>47056167.6</v>
      </c>
    </row>
    <row r="58" spans="1:13" ht="12.75">
      <c r="A58" s="27" t="s">
        <v>99</v>
      </c>
      <c r="B58" s="23">
        <v>1809852.6</v>
      </c>
      <c r="C58" s="23">
        <v>7541052.5</v>
      </c>
      <c r="D58" s="23">
        <v>7541052.5</v>
      </c>
      <c r="E58" s="23">
        <v>7541052.5</v>
      </c>
      <c r="F58" s="23">
        <v>7541052.5</v>
      </c>
      <c r="G58" s="23">
        <v>7541052.5</v>
      </c>
      <c r="H58" s="23">
        <v>7541052.5</v>
      </c>
      <c r="I58" s="20"/>
      <c r="J58" s="23">
        <f t="shared" si="6"/>
        <v>47056167.6</v>
      </c>
      <c r="K58" s="27" t="s">
        <v>23</v>
      </c>
      <c r="L58" s="9"/>
      <c r="M58" s="23">
        <f t="shared" si="7"/>
        <v>47056167.6</v>
      </c>
    </row>
    <row r="59" spans="3:13" ht="12.75">
      <c r="C59" s="37"/>
      <c r="D59" s="37"/>
      <c r="E59" s="37"/>
      <c r="F59" s="37"/>
      <c r="G59" s="37"/>
      <c r="H59" s="37"/>
      <c r="I59" s="37"/>
      <c r="J59" s="86">
        <f>SUM(J47:J58)</f>
        <v>564674011.2000002</v>
      </c>
      <c r="L59" s="39"/>
      <c r="M59" s="86">
        <f>SUM(M47:M58)</f>
        <v>564674011.2000002</v>
      </c>
    </row>
    <row r="61" spans="2:13" ht="12.75">
      <c r="B61" s="5" t="s">
        <v>41</v>
      </c>
      <c r="C61" s="5" t="s">
        <v>42</v>
      </c>
      <c r="D61" s="5" t="s">
        <v>42</v>
      </c>
      <c r="E61" s="5" t="s">
        <v>42</v>
      </c>
      <c r="F61" s="5" t="s">
        <v>42</v>
      </c>
      <c r="G61" s="5" t="s">
        <v>42</v>
      </c>
      <c r="H61" s="5" t="s">
        <v>42</v>
      </c>
      <c r="J61" s="5" t="s">
        <v>50</v>
      </c>
      <c r="L61" s="5" t="s">
        <v>51</v>
      </c>
      <c r="M61" s="5" t="s">
        <v>60</v>
      </c>
    </row>
    <row r="62" spans="1:13" ht="12.75">
      <c r="A62" s="27" t="s">
        <v>100</v>
      </c>
      <c r="B62" s="23">
        <v>1809852.6</v>
      </c>
      <c r="C62" s="23">
        <v>7541052.5</v>
      </c>
      <c r="D62" s="23">
        <v>7541052.5</v>
      </c>
      <c r="E62" s="23">
        <v>7541052.5</v>
      </c>
      <c r="F62" s="23">
        <v>7541052.5</v>
      </c>
      <c r="G62" s="23">
        <v>7541052.5</v>
      </c>
      <c r="H62" s="23">
        <v>7541052.5</v>
      </c>
      <c r="I62" s="20"/>
      <c r="J62" s="23">
        <f aca="true" t="shared" si="8" ref="J62:J73">SUM(B62:I62)</f>
        <v>47056167.6</v>
      </c>
      <c r="K62" s="27" t="s">
        <v>43</v>
      </c>
      <c r="L62" s="9"/>
      <c r="M62" s="23">
        <f aca="true" t="shared" si="9" ref="M62:M73">SUM(J62:L62)</f>
        <v>47056167.6</v>
      </c>
    </row>
    <row r="63" spans="1:13" ht="12.75">
      <c r="A63" s="27" t="s">
        <v>101</v>
      </c>
      <c r="B63" s="23">
        <v>1809852.6</v>
      </c>
      <c r="C63" s="23">
        <v>7541052.5</v>
      </c>
      <c r="D63" s="23">
        <v>7541052.5</v>
      </c>
      <c r="E63" s="23">
        <v>7541052.5</v>
      </c>
      <c r="F63" s="23">
        <v>7541052.5</v>
      </c>
      <c r="G63" s="23">
        <v>7541052.5</v>
      </c>
      <c r="H63" s="23">
        <v>7541052.5</v>
      </c>
      <c r="I63" s="20"/>
      <c r="J63" s="23">
        <f t="shared" si="8"/>
        <v>47056167.6</v>
      </c>
      <c r="K63" s="27" t="s">
        <v>13</v>
      </c>
      <c r="L63" s="7"/>
      <c r="M63" s="23">
        <f t="shared" si="9"/>
        <v>47056167.6</v>
      </c>
    </row>
    <row r="64" spans="1:13" ht="12.75">
      <c r="A64" s="27" t="s">
        <v>102</v>
      </c>
      <c r="B64" s="23">
        <v>1809852.6</v>
      </c>
      <c r="C64" s="23">
        <v>7541052.5</v>
      </c>
      <c r="D64" s="23">
        <v>7541052.5</v>
      </c>
      <c r="E64" s="23">
        <v>7541052.5</v>
      </c>
      <c r="F64" s="23">
        <v>7541052.5</v>
      </c>
      <c r="G64" s="23">
        <v>7541052.5</v>
      </c>
      <c r="H64" s="23">
        <v>7541052.5</v>
      </c>
      <c r="I64" s="20"/>
      <c r="J64" s="23">
        <f t="shared" si="8"/>
        <v>47056167.6</v>
      </c>
      <c r="K64" s="27" t="s">
        <v>14</v>
      </c>
      <c r="L64" s="9"/>
      <c r="M64" s="23">
        <f t="shared" si="9"/>
        <v>47056167.6</v>
      </c>
    </row>
    <row r="65" spans="1:13" ht="12.75">
      <c r="A65" s="27" t="s">
        <v>103</v>
      </c>
      <c r="B65" s="23">
        <v>1809852.6</v>
      </c>
      <c r="C65" s="23">
        <v>7541052.5</v>
      </c>
      <c r="D65" s="23">
        <v>7541052.5</v>
      </c>
      <c r="E65" s="23">
        <v>7541052.5</v>
      </c>
      <c r="F65" s="23">
        <v>7541052.5</v>
      </c>
      <c r="G65" s="23">
        <v>7541052.5</v>
      </c>
      <c r="H65" s="23">
        <v>7541052.5</v>
      </c>
      <c r="I65" s="20"/>
      <c r="J65" s="23">
        <f t="shared" si="8"/>
        <v>47056167.6</v>
      </c>
      <c r="K65" s="27" t="s">
        <v>15</v>
      </c>
      <c r="L65" s="9"/>
      <c r="M65" s="23">
        <f t="shared" si="9"/>
        <v>47056167.6</v>
      </c>
    </row>
    <row r="66" spans="1:13" ht="12.75">
      <c r="A66" s="27" t="s">
        <v>104</v>
      </c>
      <c r="B66" s="23">
        <v>1809852.6</v>
      </c>
      <c r="C66" s="23">
        <v>7541052.5</v>
      </c>
      <c r="D66" s="23">
        <v>7541052.5</v>
      </c>
      <c r="E66" s="23">
        <v>7541052.5</v>
      </c>
      <c r="F66" s="23">
        <v>7541052.5</v>
      </c>
      <c r="G66" s="23">
        <v>7541052.5</v>
      </c>
      <c r="H66" s="23">
        <v>7541052.5</v>
      </c>
      <c r="I66" s="20"/>
      <c r="J66" s="23">
        <f t="shared" si="8"/>
        <v>47056167.6</v>
      </c>
      <c r="K66" s="27" t="s">
        <v>16</v>
      </c>
      <c r="L66" s="9"/>
      <c r="M66" s="23">
        <f t="shared" si="9"/>
        <v>47056167.6</v>
      </c>
    </row>
    <row r="67" spans="1:13" ht="12.75">
      <c r="A67" s="27" t="s">
        <v>105</v>
      </c>
      <c r="B67" s="23">
        <v>1809852.6</v>
      </c>
      <c r="C67" s="23">
        <v>7541052.5</v>
      </c>
      <c r="D67" s="23">
        <v>7541052.5</v>
      </c>
      <c r="E67" s="23">
        <v>7541052.5</v>
      </c>
      <c r="F67" s="23">
        <v>7541052.5</v>
      </c>
      <c r="G67" s="23">
        <v>7541052.5</v>
      </c>
      <c r="H67" s="23">
        <v>7541052.5</v>
      </c>
      <c r="I67" s="20"/>
      <c r="J67" s="23">
        <f t="shared" si="8"/>
        <v>47056167.6</v>
      </c>
      <c r="K67" s="27" t="s">
        <v>17</v>
      </c>
      <c r="L67" s="9"/>
      <c r="M67" s="23">
        <f t="shared" si="9"/>
        <v>47056167.6</v>
      </c>
    </row>
    <row r="68" spans="1:13" ht="12.75">
      <c r="A68" s="27" t="s">
        <v>106</v>
      </c>
      <c r="B68" s="23">
        <v>1809852.6</v>
      </c>
      <c r="C68" s="23">
        <v>7541052.5</v>
      </c>
      <c r="D68" s="23">
        <v>7541052.5</v>
      </c>
      <c r="E68" s="23">
        <v>7541052.5</v>
      </c>
      <c r="F68" s="23">
        <v>7541052.5</v>
      </c>
      <c r="G68" s="23">
        <v>7541052.5</v>
      </c>
      <c r="H68" s="23">
        <v>7541052.5</v>
      </c>
      <c r="I68" s="20"/>
      <c r="J68" s="23">
        <f t="shared" si="8"/>
        <v>47056167.6</v>
      </c>
      <c r="K68" s="27" t="s">
        <v>18</v>
      </c>
      <c r="L68" s="9"/>
      <c r="M68" s="23">
        <f t="shared" si="9"/>
        <v>47056167.6</v>
      </c>
    </row>
    <row r="69" spans="1:13" ht="12.75">
      <c r="A69" s="27" t="s">
        <v>107</v>
      </c>
      <c r="B69" s="23">
        <v>1809852.6</v>
      </c>
      <c r="C69" s="23">
        <v>7541052.5</v>
      </c>
      <c r="D69" s="23">
        <v>7541052.5</v>
      </c>
      <c r="E69" s="23">
        <v>7541052.5</v>
      </c>
      <c r="F69" s="23">
        <v>7541052.5</v>
      </c>
      <c r="G69" s="23">
        <v>7541052.5</v>
      </c>
      <c r="H69" s="23">
        <v>7541052.5</v>
      </c>
      <c r="I69" s="20"/>
      <c r="J69" s="23">
        <f t="shared" si="8"/>
        <v>47056167.6</v>
      </c>
      <c r="K69" s="27" t="s">
        <v>19</v>
      </c>
      <c r="L69" s="9"/>
      <c r="M69" s="23">
        <f t="shared" si="9"/>
        <v>47056167.6</v>
      </c>
    </row>
    <row r="70" spans="1:13" ht="12.75">
      <c r="A70" s="27" t="s">
        <v>108</v>
      </c>
      <c r="B70" s="23">
        <v>1809852.6</v>
      </c>
      <c r="C70" s="23">
        <v>7541052.5</v>
      </c>
      <c r="D70" s="23">
        <v>7541052.5</v>
      </c>
      <c r="E70" s="23">
        <v>7541052.5</v>
      </c>
      <c r="F70" s="23">
        <v>7541052.5</v>
      </c>
      <c r="G70" s="23">
        <v>7541052.5</v>
      </c>
      <c r="H70" s="23">
        <v>7541052.5</v>
      </c>
      <c r="I70" s="20"/>
      <c r="J70" s="23">
        <f t="shared" si="8"/>
        <v>47056167.6</v>
      </c>
      <c r="K70" s="27" t="s">
        <v>44</v>
      </c>
      <c r="L70" s="9"/>
      <c r="M70" s="23">
        <f t="shared" si="9"/>
        <v>47056167.6</v>
      </c>
    </row>
    <row r="71" spans="1:13" ht="12.75">
      <c r="A71" s="27" t="s">
        <v>109</v>
      </c>
      <c r="B71" s="23">
        <v>1809852.6</v>
      </c>
      <c r="C71" s="23">
        <v>7541052.5</v>
      </c>
      <c r="D71" s="23">
        <v>7541052.5</v>
      </c>
      <c r="E71" s="23">
        <v>7541052.5</v>
      </c>
      <c r="F71" s="23">
        <v>7541052.5</v>
      </c>
      <c r="G71" s="23">
        <v>7541052.5</v>
      </c>
      <c r="H71" s="23">
        <v>7541052.5</v>
      </c>
      <c r="I71" s="20"/>
      <c r="J71" s="23">
        <f t="shared" si="8"/>
        <v>47056167.6</v>
      </c>
      <c r="K71" s="27" t="s">
        <v>45</v>
      </c>
      <c r="L71" s="9"/>
      <c r="M71" s="23">
        <f t="shared" si="9"/>
        <v>47056167.6</v>
      </c>
    </row>
    <row r="72" spans="1:13" ht="12.75">
      <c r="A72" s="27" t="s">
        <v>110</v>
      </c>
      <c r="B72" s="23">
        <v>1809852.6</v>
      </c>
      <c r="C72" s="23">
        <v>7541052.5</v>
      </c>
      <c r="D72" s="23">
        <v>7541052.5</v>
      </c>
      <c r="E72" s="23">
        <v>7541052.5</v>
      </c>
      <c r="F72" s="23">
        <v>7541052.5</v>
      </c>
      <c r="G72" s="23">
        <v>7541052.5</v>
      </c>
      <c r="H72" s="23">
        <v>7541052.5</v>
      </c>
      <c r="I72" s="20"/>
      <c r="J72" s="23">
        <f t="shared" si="8"/>
        <v>47056167.6</v>
      </c>
      <c r="K72" s="27" t="s">
        <v>46</v>
      </c>
      <c r="L72" s="9"/>
      <c r="M72" s="23">
        <f t="shared" si="9"/>
        <v>47056167.6</v>
      </c>
    </row>
    <row r="73" spans="1:13" ht="12.75">
      <c r="A73" s="27" t="s">
        <v>111</v>
      </c>
      <c r="B73" s="23">
        <v>1809852.6</v>
      </c>
      <c r="C73" s="23">
        <v>7541052.5</v>
      </c>
      <c r="D73" s="23">
        <v>7541052.5</v>
      </c>
      <c r="E73" s="23">
        <v>7541052.5</v>
      </c>
      <c r="F73" s="23">
        <v>7541052.5</v>
      </c>
      <c r="G73" s="23">
        <v>7541052.5</v>
      </c>
      <c r="H73" s="23">
        <v>7541052.5</v>
      </c>
      <c r="I73" s="20"/>
      <c r="J73" s="23">
        <f t="shared" si="8"/>
        <v>47056167.6</v>
      </c>
      <c r="K73" s="27" t="s">
        <v>23</v>
      </c>
      <c r="L73" s="9"/>
      <c r="M73" s="23">
        <f t="shared" si="9"/>
        <v>47056167.6</v>
      </c>
    </row>
    <row r="74" spans="3:13" ht="12.75">
      <c r="C74" s="37"/>
      <c r="D74" s="37"/>
      <c r="E74" s="37"/>
      <c r="F74" s="37"/>
      <c r="G74" s="37"/>
      <c r="H74" s="37"/>
      <c r="I74" s="37"/>
      <c r="J74" s="86">
        <f>SUM(J62:J73)</f>
        <v>564674011.2000002</v>
      </c>
      <c r="L74" s="39"/>
      <c r="M74" s="86">
        <f>SUM(M62:M73)</f>
        <v>564674011.2000002</v>
      </c>
    </row>
    <row r="77" ht="12.75">
      <c r="M77" s="5" t="s">
        <v>61</v>
      </c>
    </row>
    <row r="78" ht="12.75">
      <c r="M78" s="82">
        <v>2175346975.08</v>
      </c>
    </row>
    <row r="79" ht="12.75">
      <c r="M79" s="74" t="s">
        <v>113</v>
      </c>
    </row>
    <row r="80" ht="12.75">
      <c r="M80" s="52">
        <v>24940353069292.2</v>
      </c>
    </row>
  </sheetData>
  <sheetProtection/>
  <printOptions/>
  <pageMargins left="1.03" right="0.75" top="1" bottom="1" header="0.5" footer="0.5"/>
  <pageSetup fitToHeight="0" fitToWidth="1" horizontalDpi="600" verticalDpi="6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5"/>
  <sheetViews>
    <sheetView zoomScale="71" zoomScaleNormal="71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8.28125" style="0" customWidth="1"/>
    <col min="3" max="3" width="18.421875" style="0" customWidth="1"/>
    <col min="4" max="4" width="18.28125" style="0" customWidth="1"/>
    <col min="5" max="6" width="18.421875" style="0" customWidth="1"/>
    <col min="7" max="7" width="18.140625" style="0" customWidth="1"/>
    <col min="8" max="8" width="14.8515625" style="0" customWidth="1"/>
    <col min="9" max="9" width="22.28125" style="0" customWidth="1"/>
    <col min="10" max="10" width="20.7109375" style="0" customWidth="1"/>
    <col min="11" max="11" width="11.421875" style="0" customWidth="1"/>
    <col min="12" max="12" width="26.421875" style="0" customWidth="1"/>
    <col min="13" max="13" width="28.57421875" style="0" customWidth="1"/>
    <col min="14" max="17" width="20.7109375" style="0" customWidth="1"/>
    <col min="18" max="18" width="11.140625" style="0" customWidth="1"/>
    <col min="19" max="19" width="20.7109375" style="0" customWidth="1"/>
    <col min="20" max="20" width="28.57421875" style="0" customWidth="1"/>
  </cols>
  <sheetData>
    <row r="1" spans="4:11" ht="12.75">
      <c r="D1" s="28" t="s">
        <v>62</v>
      </c>
      <c r="K1" s="1"/>
    </row>
    <row r="2" ht="12.75">
      <c r="K2" s="1"/>
    </row>
    <row r="3" spans="1:11" ht="12.75">
      <c r="A3" s="1" t="s">
        <v>41</v>
      </c>
      <c r="B3" s="5" t="s">
        <v>35</v>
      </c>
      <c r="C3" s="5" t="s">
        <v>36</v>
      </c>
      <c r="D3" s="5" t="s">
        <v>37</v>
      </c>
      <c r="E3" s="5" t="s">
        <v>38</v>
      </c>
      <c r="F3" s="5" t="s">
        <v>39</v>
      </c>
      <c r="G3" s="5"/>
      <c r="J3" s="5" t="s">
        <v>63</v>
      </c>
      <c r="K3" s="1"/>
    </row>
    <row r="4" spans="1:11" ht="12.75">
      <c r="A4" s="1"/>
      <c r="B4" s="1"/>
      <c r="K4" s="1"/>
    </row>
    <row r="5" spans="1:12" ht="12.75">
      <c r="A5" s="1" t="s">
        <v>0</v>
      </c>
      <c r="J5" s="7">
        <v>2549.7825437</v>
      </c>
      <c r="K5" s="1" t="s">
        <v>0</v>
      </c>
      <c r="L5" s="57">
        <f aca="true" t="shared" si="0" ref="L5:L16">SUM(J5:K5)</f>
        <v>2549.7825437</v>
      </c>
    </row>
    <row r="6" spans="1:12" ht="12.75">
      <c r="A6" s="1" t="s">
        <v>1</v>
      </c>
      <c r="J6" s="49">
        <v>10199.1301783</v>
      </c>
      <c r="K6" s="75" t="s">
        <v>1</v>
      </c>
      <c r="L6" s="71">
        <f t="shared" si="0"/>
        <v>10199.1301783</v>
      </c>
    </row>
    <row r="7" spans="1:12" ht="12.75">
      <c r="A7" s="1" t="s">
        <v>2</v>
      </c>
      <c r="J7" s="70">
        <v>50995.6508871</v>
      </c>
      <c r="K7" s="75" t="s">
        <v>2</v>
      </c>
      <c r="L7" s="71">
        <f t="shared" si="0"/>
        <v>50995.6508871</v>
      </c>
    </row>
    <row r="8" spans="1:12" ht="12.75">
      <c r="A8" s="1" t="s">
        <v>3</v>
      </c>
      <c r="B8" s="14">
        <v>49818.12</v>
      </c>
      <c r="G8" s="10">
        <f aca="true" t="shared" si="1" ref="G8:G16">SUM(B8:F8)</f>
        <v>49818.12</v>
      </c>
      <c r="I8" s="10">
        <v>49818.12</v>
      </c>
      <c r="J8" s="9">
        <v>21418.1733718</v>
      </c>
      <c r="K8" s="1" t="s">
        <v>3</v>
      </c>
      <c r="L8" s="10">
        <f t="shared" si="0"/>
        <v>21418.1733718</v>
      </c>
    </row>
    <row r="9" spans="1:12" ht="12.75">
      <c r="A9" s="1" t="s">
        <v>4</v>
      </c>
      <c r="B9" s="14">
        <v>49818.12</v>
      </c>
      <c r="C9" s="15"/>
      <c r="G9" s="10">
        <f t="shared" si="1"/>
        <v>49818.12</v>
      </c>
      <c r="I9" s="10">
        <v>49818.12</v>
      </c>
      <c r="J9" s="9">
        <v>218244.89758672</v>
      </c>
      <c r="K9" s="1" t="s">
        <v>4</v>
      </c>
      <c r="L9" s="10">
        <f t="shared" si="0"/>
        <v>218244.89758672</v>
      </c>
    </row>
    <row r="10" spans="1:12" ht="12.75">
      <c r="A10" s="1" t="s">
        <v>5</v>
      </c>
      <c r="B10" s="14">
        <v>49818.12</v>
      </c>
      <c r="C10" s="15">
        <v>55104</v>
      </c>
      <c r="D10" s="13"/>
      <c r="G10" s="10">
        <f t="shared" si="1"/>
        <v>104922.12</v>
      </c>
      <c r="I10" s="10">
        <v>104922.12</v>
      </c>
      <c r="J10" s="9">
        <v>230434.3891984</v>
      </c>
      <c r="K10" s="1" t="s">
        <v>5</v>
      </c>
      <c r="L10" s="10">
        <f t="shared" si="0"/>
        <v>230434.3891984</v>
      </c>
    </row>
    <row r="11" spans="1:13" ht="12.75">
      <c r="A11" s="1" t="s">
        <v>6</v>
      </c>
      <c r="B11" s="14">
        <v>49818.12</v>
      </c>
      <c r="C11" s="15">
        <v>55104</v>
      </c>
      <c r="D11" s="13"/>
      <c r="E11" s="13"/>
      <c r="G11" s="10">
        <f t="shared" si="1"/>
        <v>104922.12</v>
      </c>
      <c r="I11" s="10">
        <v>104922.12</v>
      </c>
      <c r="J11" s="9">
        <v>295445.0111131</v>
      </c>
      <c r="K11" s="1" t="s">
        <v>6</v>
      </c>
      <c r="L11" s="10">
        <f t="shared" si="0"/>
        <v>295445.0111131</v>
      </c>
      <c r="M11" s="58"/>
    </row>
    <row r="12" spans="1:12" ht="12.75">
      <c r="A12" s="1" t="s">
        <v>7</v>
      </c>
      <c r="B12" s="14">
        <v>49818.12</v>
      </c>
      <c r="C12" s="15">
        <v>55104</v>
      </c>
      <c r="D12" s="13">
        <v>300000</v>
      </c>
      <c r="E12" s="13"/>
      <c r="F12" s="10"/>
      <c r="G12" s="10">
        <f t="shared" si="1"/>
        <v>404922.12</v>
      </c>
      <c r="I12" s="10">
        <v>404922.12</v>
      </c>
      <c r="J12" s="9">
        <v>555487.498765</v>
      </c>
      <c r="K12" s="1" t="s">
        <v>7</v>
      </c>
      <c r="L12" s="10">
        <f t="shared" si="0"/>
        <v>555487.498765</v>
      </c>
    </row>
    <row r="13" spans="1:12" ht="12.75">
      <c r="A13" s="1" t="s">
        <v>8</v>
      </c>
      <c r="B13" s="14">
        <v>49818.12</v>
      </c>
      <c r="C13" s="15">
        <v>55104</v>
      </c>
      <c r="D13" s="13">
        <v>300000</v>
      </c>
      <c r="E13" s="13"/>
      <c r="F13" s="10"/>
      <c r="G13" s="10">
        <f t="shared" si="1"/>
        <v>404922.12</v>
      </c>
      <c r="I13" s="10">
        <v>404922.12</v>
      </c>
      <c r="J13" s="9">
        <v>555487.498765</v>
      </c>
      <c r="K13" s="1" t="s">
        <v>8</v>
      </c>
      <c r="L13" s="10">
        <f t="shared" si="0"/>
        <v>555487.498765</v>
      </c>
    </row>
    <row r="14" spans="1:12" ht="12.75">
      <c r="A14" s="1" t="s">
        <v>9</v>
      </c>
      <c r="B14" s="14">
        <v>49818.12</v>
      </c>
      <c r="C14" s="15">
        <v>55104</v>
      </c>
      <c r="D14" s="13">
        <v>300000</v>
      </c>
      <c r="E14" s="13">
        <v>500004</v>
      </c>
      <c r="F14" s="10"/>
      <c r="G14" s="10">
        <f t="shared" si="1"/>
        <v>904926.12</v>
      </c>
      <c r="I14" s="10">
        <v>904926.12</v>
      </c>
      <c r="J14" s="9">
        <v>341305.765047</v>
      </c>
      <c r="K14" s="1" t="s">
        <v>9</v>
      </c>
      <c r="L14" s="10">
        <f t="shared" si="0"/>
        <v>341305.765047</v>
      </c>
    </row>
    <row r="15" spans="1:12" ht="12.75">
      <c r="A15" s="1" t="s">
        <v>10</v>
      </c>
      <c r="B15" s="14">
        <v>49818.12</v>
      </c>
      <c r="C15" s="15">
        <v>55104</v>
      </c>
      <c r="D15" s="13">
        <v>300000</v>
      </c>
      <c r="E15" s="13">
        <v>500004</v>
      </c>
      <c r="F15" s="10"/>
      <c r="G15" s="10">
        <f t="shared" si="1"/>
        <v>904926.12</v>
      </c>
      <c r="I15" s="10">
        <v>904926.12</v>
      </c>
      <c r="J15" s="9">
        <v>341305.765047</v>
      </c>
      <c r="K15" s="1" t="s">
        <v>10</v>
      </c>
      <c r="L15" s="10">
        <f t="shared" si="0"/>
        <v>341305.765047</v>
      </c>
    </row>
    <row r="16" spans="1:17" ht="12.75">
      <c r="A16" s="1" t="s">
        <v>11</v>
      </c>
      <c r="B16" s="14">
        <v>49818.12</v>
      </c>
      <c r="C16" s="15">
        <v>55104</v>
      </c>
      <c r="D16" s="13">
        <v>300000</v>
      </c>
      <c r="E16" s="13">
        <v>500004</v>
      </c>
      <c r="F16" s="10">
        <v>395168.4</v>
      </c>
      <c r="G16" s="10">
        <f t="shared" si="1"/>
        <v>1300094.52</v>
      </c>
      <c r="I16" s="14">
        <v>1300094.52</v>
      </c>
      <c r="J16" s="9">
        <v>341305.765047</v>
      </c>
      <c r="K16" s="1" t="s">
        <v>11</v>
      </c>
      <c r="L16" s="10">
        <f t="shared" si="0"/>
        <v>341305.765047</v>
      </c>
      <c r="Q16" s="19"/>
    </row>
    <row r="17" spans="1:11" ht="12.75">
      <c r="A17" s="1"/>
      <c r="C17" s="15"/>
      <c r="G17" s="11">
        <f>SUM(G8:G16)</f>
        <v>4229271.48</v>
      </c>
      <c r="I17" s="10"/>
      <c r="K17" s="1"/>
    </row>
    <row r="18" spans="1:11" ht="12.75">
      <c r="A18" s="1" t="s">
        <v>42</v>
      </c>
      <c r="B18" s="5" t="s">
        <v>35</v>
      </c>
      <c r="C18" s="5" t="s">
        <v>36</v>
      </c>
      <c r="D18" s="5" t="s">
        <v>37</v>
      </c>
      <c r="E18" s="5" t="s">
        <v>38</v>
      </c>
      <c r="F18" s="5"/>
      <c r="G18" s="1"/>
      <c r="H18" s="1"/>
      <c r="K18" s="1"/>
    </row>
    <row r="19" spans="1:11" ht="12.75">
      <c r="A19" s="1"/>
      <c r="K19" s="1"/>
    </row>
    <row r="20" spans="1:11" ht="12.75">
      <c r="A20" s="1" t="s">
        <v>0</v>
      </c>
      <c r="K20" s="1"/>
    </row>
    <row r="21" spans="1:11" ht="12.75">
      <c r="A21" s="1" t="s">
        <v>1</v>
      </c>
      <c r="K21" s="1"/>
    </row>
    <row r="22" spans="1:13" ht="12.75">
      <c r="A22" s="1" t="s">
        <v>2</v>
      </c>
      <c r="K22" s="1"/>
      <c r="M22" s="10"/>
    </row>
    <row r="23" spans="1:13" ht="12.75">
      <c r="A23" s="1" t="s">
        <v>3</v>
      </c>
      <c r="B23" s="14"/>
      <c r="K23" s="1"/>
      <c r="M23" s="10"/>
    </row>
    <row r="24" spans="1:13" ht="12.75">
      <c r="A24" s="1" t="s">
        <v>4</v>
      </c>
      <c r="B24" s="10">
        <v>207575.5</v>
      </c>
      <c r="G24" s="10">
        <f aca="true" t="shared" si="2" ref="G24:G31">SUM(B24:F24)</f>
        <v>207575.5</v>
      </c>
      <c r="I24" s="14">
        <v>207575.5</v>
      </c>
      <c r="K24" s="1"/>
      <c r="M24" s="10"/>
    </row>
    <row r="25" spans="1:13" ht="12.75">
      <c r="A25" s="1" t="s">
        <v>5</v>
      </c>
      <c r="B25" s="10">
        <v>207575.5</v>
      </c>
      <c r="C25" s="13"/>
      <c r="G25" s="10">
        <f t="shared" si="2"/>
        <v>207575.5</v>
      </c>
      <c r="I25" s="14">
        <v>207575.5</v>
      </c>
      <c r="K25" s="1"/>
      <c r="M25" s="10"/>
    </row>
    <row r="26" spans="1:13" ht="12.75">
      <c r="A26" s="1" t="s">
        <v>6</v>
      </c>
      <c r="B26" s="10">
        <v>207575.5</v>
      </c>
      <c r="C26" s="13">
        <v>229600</v>
      </c>
      <c r="G26" s="10">
        <f t="shared" si="2"/>
        <v>437175.5</v>
      </c>
      <c r="I26" s="14">
        <v>437175.5</v>
      </c>
      <c r="K26" s="1"/>
      <c r="M26" s="10"/>
    </row>
    <row r="27" spans="1:13" ht="12.75">
      <c r="A27" s="1" t="s">
        <v>7</v>
      </c>
      <c r="B27" s="10">
        <v>207575.5</v>
      </c>
      <c r="C27" s="13">
        <v>229600</v>
      </c>
      <c r="G27" s="10">
        <f t="shared" si="2"/>
        <v>437175.5</v>
      </c>
      <c r="I27" s="14">
        <v>437175.5</v>
      </c>
      <c r="K27" s="1"/>
      <c r="M27" s="10"/>
    </row>
    <row r="28" spans="1:13" ht="12.75">
      <c r="A28" s="1" t="s">
        <v>8</v>
      </c>
      <c r="B28" s="10">
        <v>207575.5</v>
      </c>
      <c r="C28" s="13">
        <v>229600</v>
      </c>
      <c r="D28" s="13">
        <v>1250000</v>
      </c>
      <c r="G28" s="10">
        <f t="shared" si="2"/>
        <v>1687175.5</v>
      </c>
      <c r="I28" s="14">
        <v>1687175.5</v>
      </c>
      <c r="K28" s="1"/>
      <c r="M28" s="18"/>
    </row>
    <row r="29" spans="1:13" ht="12.75">
      <c r="A29" s="1" t="s">
        <v>9</v>
      </c>
      <c r="B29" s="10">
        <v>207575.5</v>
      </c>
      <c r="C29" s="13">
        <v>229600</v>
      </c>
      <c r="D29" s="13">
        <v>1250000</v>
      </c>
      <c r="G29" s="10">
        <f t="shared" si="2"/>
        <v>1687175.5</v>
      </c>
      <c r="I29" s="14">
        <v>1687175.5</v>
      </c>
      <c r="K29" s="1"/>
      <c r="M29" s="18"/>
    </row>
    <row r="30" spans="1:11" ht="12.75">
      <c r="A30" s="1" t="s">
        <v>10</v>
      </c>
      <c r="B30" s="10">
        <v>207575.5</v>
      </c>
      <c r="C30" s="13">
        <v>229600</v>
      </c>
      <c r="D30" s="13">
        <v>1250000</v>
      </c>
      <c r="E30" s="13">
        <v>2083350</v>
      </c>
      <c r="G30" s="10">
        <f t="shared" si="2"/>
        <v>3770525.5</v>
      </c>
      <c r="I30" s="14">
        <v>3770525.5</v>
      </c>
      <c r="K30" s="1"/>
    </row>
    <row r="31" spans="1:11" ht="12.75">
      <c r="A31" s="1" t="s">
        <v>11</v>
      </c>
      <c r="B31" s="10">
        <v>207575.5</v>
      </c>
      <c r="C31" s="13">
        <v>229600</v>
      </c>
      <c r="D31" s="13">
        <v>1250000</v>
      </c>
      <c r="E31" s="13">
        <v>2083350</v>
      </c>
      <c r="G31" s="10">
        <f t="shared" si="2"/>
        <v>3770525.5</v>
      </c>
      <c r="I31" s="14">
        <v>3770525.5</v>
      </c>
      <c r="K31" s="1"/>
    </row>
    <row r="32" spans="1:11" ht="12.75">
      <c r="A32" s="1"/>
      <c r="G32" s="11">
        <f>SUM(G24:G31)</f>
        <v>12204904</v>
      </c>
      <c r="K32" s="1"/>
    </row>
    <row r="33" spans="1:11" ht="12.75">
      <c r="A33" s="1" t="s">
        <v>42</v>
      </c>
      <c r="B33" s="5" t="s">
        <v>35</v>
      </c>
      <c r="C33" s="5" t="s">
        <v>36</v>
      </c>
      <c r="D33" s="5" t="s">
        <v>37</v>
      </c>
      <c r="E33" s="5" t="s">
        <v>38</v>
      </c>
      <c r="F33" s="5"/>
      <c r="G33" s="1"/>
      <c r="H33" s="1"/>
      <c r="K33" s="1"/>
    </row>
    <row r="34" spans="1:11" ht="12.75">
      <c r="A34" s="1"/>
      <c r="B34" s="1"/>
      <c r="K34" s="1"/>
    </row>
    <row r="35" spans="1:11" ht="12.75">
      <c r="A35" s="1" t="s">
        <v>0</v>
      </c>
      <c r="K35" s="1"/>
    </row>
    <row r="36" spans="1:11" ht="12.75">
      <c r="A36" s="1" t="s">
        <v>1</v>
      </c>
      <c r="K36" s="1"/>
    </row>
    <row r="37" spans="1:11" ht="12.75">
      <c r="A37" s="1" t="s">
        <v>2</v>
      </c>
      <c r="K37" s="1"/>
    </row>
    <row r="38" spans="1:13" ht="12.75">
      <c r="A38" s="1" t="s">
        <v>3</v>
      </c>
      <c r="K38" s="1"/>
      <c r="M38" s="10"/>
    </row>
    <row r="39" spans="1:13" ht="12.75">
      <c r="A39" s="1" t="s">
        <v>4</v>
      </c>
      <c r="K39" s="1"/>
      <c r="M39" s="10"/>
    </row>
    <row r="40" spans="1:13" ht="12.75">
      <c r="A40" s="1" t="s">
        <v>5</v>
      </c>
      <c r="B40" s="10">
        <v>207575.5</v>
      </c>
      <c r="G40" s="10">
        <f aca="true" t="shared" si="3" ref="G40:G46">SUM(B40:F40)</f>
        <v>207575.5</v>
      </c>
      <c r="I40" s="10">
        <v>207575.5</v>
      </c>
      <c r="K40" s="1"/>
      <c r="M40" s="10"/>
    </row>
    <row r="41" spans="1:13" ht="12.75">
      <c r="A41" s="1" t="s">
        <v>6</v>
      </c>
      <c r="B41" s="10">
        <v>207575.5</v>
      </c>
      <c r="G41" s="10">
        <f t="shared" si="3"/>
        <v>207575.5</v>
      </c>
      <c r="I41" s="10">
        <v>207575.5</v>
      </c>
      <c r="K41" s="1"/>
      <c r="M41" s="10"/>
    </row>
    <row r="42" spans="1:13" ht="12.75">
      <c r="A42" s="1" t="s">
        <v>7</v>
      </c>
      <c r="B42" s="10">
        <v>207575.5</v>
      </c>
      <c r="C42" s="13">
        <v>229600</v>
      </c>
      <c r="G42" s="10">
        <f t="shared" si="3"/>
        <v>437175.5</v>
      </c>
      <c r="I42" s="10">
        <v>437175.5</v>
      </c>
      <c r="K42" s="1"/>
      <c r="M42" s="10"/>
    </row>
    <row r="43" spans="1:13" ht="12.75">
      <c r="A43" s="1" t="s">
        <v>8</v>
      </c>
      <c r="B43" s="10">
        <v>207575.5</v>
      </c>
      <c r="C43" s="13">
        <v>229600</v>
      </c>
      <c r="G43" s="10">
        <f t="shared" si="3"/>
        <v>437175.5</v>
      </c>
      <c r="I43" s="10">
        <v>437175.5</v>
      </c>
      <c r="K43" s="1"/>
      <c r="M43" s="10"/>
    </row>
    <row r="44" spans="1:13" ht="12.75">
      <c r="A44" s="1" t="s">
        <v>9</v>
      </c>
      <c r="B44" s="10">
        <v>207575.5</v>
      </c>
      <c r="C44" s="13">
        <v>229600</v>
      </c>
      <c r="D44" s="13">
        <v>1250000</v>
      </c>
      <c r="G44" s="10">
        <f t="shared" si="3"/>
        <v>1687175.5</v>
      </c>
      <c r="I44" s="10">
        <v>1687175.5</v>
      </c>
      <c r="K44" s="1"/>
      <c r="M44" s="10"/>
    </row>
    <row r="45" spans="1:11" ht="12.75">
      <c r="A45" s="1" t="s">
        <v>10</v>
      </c>
      <c r="B45" s="10">
        <v>207575.5</v>
      </c>
      <c r="C45" s="13">
        <v>229600</v>
      </c>
      <c r="D45" s="13">
        <v>1250000</v>
      </c>
      <c r="G45" s="10">
        <f t="shared" si="3"/>
        <v>1687175.5</v>
      </c>
      <c r="I45" s="10">
        <v>1687175.5</v>
      </c>
      <c r="K45" s="1"/>
    </row>
    <row r="46" spans="1:11" ht="12.75">
      <c r="A46" s="1" t="s">
        <v>11</v>
      </c>
      <c r="B46" s="10">
        <v>207575.5</v>
      </c>
      <c r="C46" s="13">
        <v>229600</v>
      </c>
      <c r="D46" s="13">
        <v>1250000</v>
      </c>
      <c r="E46" s="13">
        <v>2083350</v>
      </c>
      <c r="G46" s="16">
        <f t="shared" si="3"/>
        <v>3770525.5</v>
      </c>
      <c r="I46" s="10">
        <v>3770525.5</v>
      </c>
      <c r="K46" s="1"/>
    </row>
    <row r="47" spans="1:11" ht="12.75">
      <c r="A47" s="1"/>
      <c r="G47" s="11">
        <f>SUM(G40:G46)</f>
        <v>8434378.5</v>
      </c>
      <c r="K47" s="1"/>
    </row>
    <row r="48" spans="1:11" ht="12.75">
      <c r="A48" s="1" t="s">
        <v>42</v>
      </c>
      <c r="B48" s="5" t="s">
        <v>35</v>
      </c>
      <c r="C48" s="5" t="s">
        <v>36</v>
      </c>
      <c r="D48" s="5" t="s">
        <v>37</v>
      </c>
      <c r="E48" s="5"/>
      <c r="F48" s="5"/>
      <c r="K48" s="1"/>
    </row>
    <row r="49" spans="1:11" ht="12.75">
      <c r="A49" s="1"/>
      <c r="B49" s="1"/>
      <c r="K49" s="1"/>
    </row>
    <row r="50" spans="1:11" ht="12.75">
      <c r="A50" s="1" t="s">
        <v>0</v>
      </c>
      <c r="K50" s="1"/>
    </row>
    <row r="51" spans="1:11" ht="12.75">
      <c r="A51" s="1" t="s">
        <v>1</v>
      </c>
      <c r="K51" s="1"/>
    </row>
    <row r="52" spans="1:11" ht="12.75">
      <c r="A52" s="1" t="s">
        <v>2</v>
      </c>
      <c r="K52" s="1"/>
    </row>
    <row r="53" spans="1:11" ht="12.75">
      <c r="A53" s="1" t="s">
        <v>3</v>
      </c>
      <c r="K53" s="1"/>
    </row>
    <row r="54" spans="1:13" ht="12.75">
      <c r="A54" s="1" t="s">
        <v>4</v>
      </c>
      <c r="K54" s="1"/>
      <c r="M54" s="10"/>
    </row>
    <row r="55" spans="1:13" ht="12.75">
      <c r="A55" s="1" t="s">
        <v>5</v>
      </c>
      <c r="K55" s="1"/>
      <c r="M55" s="10"/>
    </row>
    <row r="56" spans="1:13" ht="12.75">
      <c r="A56" s="1" t="s">
        <v>6</v>
      </c>
      <c r="B56" s="10">
        <v>207575.5</v>
      </c>
      <c r="G56" s="10">
        <f aca="true" t="shared" si="4" ref="G56:G61">SUM(B56:F56)</f>
        <v>207575.5</v>
      </c>
      <c r="I56" s="10">
        <v>207575.5</v>
      </c>
      <c r="K56" s="1"/>
      <c r="M56" s="10"/>
    </row>
    <row r="57" spans="1:13" ht="12.75">
      <c r="A57" s="1" t="s">
        <v>7</v>
      </c>
      <c r="B57" s="10">
        <v>207575.5</v>
      </c>
      <c r="G57" s="10">
        <f t="shared" si="4"/>
        <v>207575.5</v>
      </c>
      <c r="I57" s="10">
        <v>207575.5</v>
      </c>
      <c r="K57" s="1"/>
      <c r="M57" s="10"/>
    </row>
    <row r="58" spans="1:13" ht="12.75">
      <c r="A58" s="1" t="s">
        <v>8</v>
      </c>
      <c r="B58" s="10">
        <v>207575.5</v>
      </c>
      <c r="C58" s="13">
        <v>229600</v>
      </c>
      <c r="G58" s="10">
        <f t="shared" si="4"/>
        <v>437175.5</v>
      </c>
      <c r="I58" s="10">
        <v>437175.5</v>
      </c>
      <c r="K58" s="1"/>
      <c r="M58" s="10"/>
    </row>
    <row r="59" spans="1:13" ht="12.75">
      <c r="A59" s="1" t="s">
        <v>9</v>
      </c>
      <c r="B59" s="10">
        <v>207575.5</v>
      </c>
      <c r="C59" s="13">
        <v>229600</v>
      </c>
      <c r="G59" s="10">
        <f t="shared" si="4"/>
        <v>437175.5</v>
      </c>
      <c r="I59" s="10">
        <v>437175.5</v>
      </c>
      <c r="K59" s="1"/>
      <c r="M59" s="10"/>
    </row>
    <row r="60" spans="1:11" ht="12.75">
      <c r="A60" s="1" t="s">
        <v>10</v>
      </c>
      <c r="B60" s="10">
        <v>207575.5</v>
      </c>
      <c r="C60" s="13">
        <v>229600</v>
      </c>
      <c r="D60" s="13">
        <v>1250000</v>
      </c>
      <c r="G60" s="10">
        <f t="shared" si="4"/>
        <v>1687175.5</v>
      </c>
      <c r="I60" s="10">
        <v>1687175.5</v>
      </c>
      <c r="K60" s="1"/>
    </row>
    <row r="61" spans="1:11" ht="12.75">
      <c r="A61" s="1" t="s">
        <v>11</v>
      </c>
      <c r="B61" s="10">
        <v>207575.5</v>
      </c>
      <c r="C61" s="13">
        <v>229600</v>
      </c>
      <c r="D61" s="13">
        <v>1250000</v>
      </c>
      <c r="G61" s="10">
        <f t="shared" si="4"/>
        <v>1687175.5</v>
      </c>
      <c r="I61" s="10">
        <v>1687175.5</v>
      </c>
      <c r="K61" s="1"/>
    </row>
    <row r="62" spans="1:11" ht="12.75">
      <c r="A62" s="1"/>
      <c r="F62" s="1"/>
      <c r="G62" s="11">
        <f>SUM(G56:G61)</f>
        <v>4663853</v>
      </c>
      <c r="K62" s="1"/>
    </row>
    <row r="63" spans="1:11" ht="12.75">
      <c r="A63" s="1" t="s">
        <v>42</v>
      </c>
      <c r="B63" s="5" t="s">
        <v>35</v>
      </c>
      <c r="C63" s="5" t="s">
        <v>36</v>
      </c>
      <c r="D63" s="5" t="s">
        <v>37</v>
      </c>
      <c r="E63" s="1"/>
      <c r="K63" s="1"/>
    </row>
    <row r="64" spans="1:11" ht="12.75">
      <c r="A64" s="1"/>
      <c r="B64" s="1"/>
      <c r="K64" s="1"/>
    </row>
    <row r="65" spans="1:11" ht="12.75">
      <c r="A65" s="1" t="s">
        <v>0</v>
      </c>
      <c r="K65" s="1"/>
    </row>
    <row r="66" spans="1:11" ht="12.75">
      <c r="A66" s="1" t="s">
        <v>1</v>
      </c>
      <c r="K66" s="1"/>
    </row>
    <row r="67" spans="1:11" ht="12.75">
      <c r="A67" s="1" t="s">
        <v>2</v>
      </c>
      <c r="K67" s="1"/>
    </row>
    <row r="68" spans="1:11" ht="12.75">
      <c r="A68" s="1" t="s">
        <v>3</v>
      </c>
      <c r="K68" s="1"/>
    </row>
    <row r="69" spans="1:11" ht="12.75">
      <c r="A69" s="1" t="s">
        <v>4</v>
      </c>
      <c r="K69" s="1"/>
    </row>
    <row r="70" spans="1:13" ht="12.75">
      <c r="A70" s="1" t="s">
        <v>5</v>
      </c>
      <c r="K70" s="1"/>
      <c r="M70" s="10"/>
    </row>
    <row r="71" spans="1:13" ht="12.75">
      <c r="A71" s="1" t="s">
        <v>6</v>
      </c>
      <c r="K71" s="1"/>
      <c r="M71" s="10"/>
    </row>
    <row r="72" spans="1:13" ht="12.75">
      <c r="A72" s="1" t="s">
        <v>7</v>
      </c>
      <c r="B72" s="10">
        <v>207575.5</v>
      </c>
      <c r="G72" s="10">
        <f>SUM(B72:F72)</f>
        <v>207575.5</v>
      </c>
      <c r="I72" s="10">
        <v>207575.5</v>
      </c>
      <c r="K72" s="1"/>
      <c r="M72" s="10"/>
    </row>
    <row r="73" spans="1:13" ht="12.75">
      <c r="A73" s="1" t="s">
        <v>8</v>
      </c>
      <c r="B73" s="10">
        <v>207575.5</v>
      </c>
      <c r="G73" s="10">
        <f>SUM(B73:F73)</f>
        <v>207575.5</v>
      </c>
      <c r="I73" s="10">
        <v>207575.5</v>
      </c>
      <c r="K73" s="1"/>
      <c r="M73" s="10"/>
    </row>
    <row r="74" spans="1:13" ht="12.75">
      <c r="A74" s="1" t="s">
        <v>9</v>
      </c>
      <c r="B74" s="10">
        <v>207575.5</v>
      </c>
      <c r="C74" s="13">
        <v>229600</v>
      </c>
      <c r="G74" s="10">
        <f>SUM(B74:F74)</f>
        <v>437175.5</v>
      </c>
      <c r="I74" s="10">
        <v>437175.5</v>
      </c>
      <c r="K74" s="1"/>
      <c r="M74" s="10"/>
    </row>
    <row r="75" spans="1:11" ht="12.75">
      <c r="A75" s="1" t="s">
        <v>10</v>
      </c>
      <c r="B75" s="10">
        <v>207575.5</v>
      </c>
      <c r="C75" s="13">
        <v>229600</v>
      </c>
      <c r="G75" s="10">
        <f>SUM(B75:F75)</f>
        <v>437175.5</v>
      </c>
      <c r="I75" s="10">
        <v>437175.5</v>
      </c>
      <c r="K75" s="1"/>
    </row>
    <row r="76" spans="1:13" ht="12.75">
      <c r="A76" s="1" t="s">
        <v>11</v>
      </c>
      <c r="B76" s="10">
        <v>207575.5</v>
      </c>
      <c r="C76" s="13">
        <v>229600</v>
      </c>
      <c r="D76" s="13">
        <v>1250000</v>
      </c>
      <c r="G76" s="10">
        <f>SUM(B76:F76)</f>
        <v>1687175.5</v>
      </c>
      <c r="I76" s="10">
        <v>1687175.5</v>
      </c>
      <c r="K76" s="1"/>
      <c r="M76" s="12"/>
    </row>
    <row r="77" spans="1:11" ht="12.75">
      <c r="A77" s="1"/>
      <c r="E77" s="1"/>
      <c r="G77" s="11">
        <f>SUM(G72:G76)</f>
        <v>2976677.5</v>
      </c>
      <c r="K77" s="1"/>
    </row>
    <row r="78" spans="1:13" ht="12.75">
      <c r="A78" s="1" t="s">
        <v>42</v>
      </c>
      <c r="B78" s="5" t="s">
        <v>35</v>
      </c>
      <c r="C78" s="5" t="s">
        <v>36</v>
      </c>
      <c r="D78" s="1"/>
      <c r="I78" s="12"/>
      <c r="K78" s="1"/>
      <c r="M78" s="1"/>
    </row>
    <row r="79" spans="1:11" ht="12.75">
      <c r="A79" s="1"/>
      <c r="B79" s="1"/>
      <c r="K79" s="1"/>
    </row>
    <row r="80" spans="1:11" ht="12.75">
      <c r="A80" s="1" t="s">
        <v>0</v>
      </c>
      <c r="B80" s="1"/>
      <c r="C80" s="1"/>
      <c r="D80" s="1"/>
      <c r="E80" s="1"/>
      <c r="F80" s="1"/>
      <c r="G80" s="1"/>
      <c r="H80" s="1"/>
      <c r="I80" s="1"/>
      <c r="K80" s="1"/>
    </row>
    <row r="81" spans="1:11" ht="12.75">
      <c r="A81" s="1" t="s">
        <v>1</v>
      </c>
      <c r="B81" s="1"/>
      <c r="K81" s="1"/>
    </row>
    <row r="82" spans="1:11" ht="12.75">
      <c r="A82" s="1" t="s">
        <v>2</v>
      </c>
      <c r="K82" s="1"/>
    </row>
    <row r="83" spans="1:13" ht="12.75">
      <c r="A83" s="1" t="s">
        <v>3</v>
      </c>
      <c r="K83" s="1"/>
      <c r="M83" s="10"/>
    </row>
    <row r="84" spans="1:13" ht="12.75">
      <c r="A84" s="1" t="s">
        <v>4</v>
      </c>
      <c r="K84" s="1"/>
      <c r="M84" s="10"/>
    </row>
    <row r="85" spans="1:13" ht="12.75">
      <c r="A85" s="1" t="s">
        <v>5</v>
      </c>
      <c r="B85" s="14"/>
      <c r="G85" s="10"/>
      <c r="I85" s="10"/>
      <c r="K85" s="1"/>
      <c r="M85" s="10"/>
    </row>
    <row r="86" spans="1:13" ht="12.75">
      <c r="A86" s="1" t="s">
        <v>6</v>
      </c>
      <c r="B86" s="14"/>
      <c r="C86" s="15"/>
      <c r="G86" s="10"/>
      <c r="I86" s="10"/>
      <c r="K86" s="1"/>
      <c r="M86" s="10"/>
    </row>
    <row r="87" spans="1:13" ht="12.75">
      <c r="A87" s="1" t="s">
        <v>7</v>
      </c>
      <c r="B87" s="14"/>
      <c r="C87" s="15"/>
      <c r="D87" s="13"/>
      <c r="G87" s="10"/>
      <c r="I87" s="10"/>
      <c r="K87" s="1"/>
      <c r="M87" s="10"/>
    </row>
    <row r="88" spans="1:13" ht="12.75">
      <c r="A88" s="1" t="s">
        <v>8</v>
      </c>
      <c r="B88" s="10">
        <v>207575.5</v>
      </c>
      <c r="C88" s="15"/>
      <c r="D88" s="13"/>
      <c r="E88" s="13"/>
      <c r="G88" s="10">
        <f>SUM(B88:F88)</f>
        <v>207575.5</v>
      </c>
      <c r="I88" s="10">
        <v>207575.5</v>
      </c>
      <c r="K88" s="1"/>
      <c r="M88" s="10"/>
    </row>
    <row r="89" spans="1:13" ht="12.75">
      <c r="A89" s="1" t="s">
        <v>9</v>
      </c>
      <c r="B89" s="10">
        <v>207575.5</v>
      </c>
      <c r="C89" s="15"/>
      <c r="D89" s="13"/>
      <c r="E89" s="13"/>
      <c r="F89" s="10"/>
      <c r="G89" s="10">
        <f>SUM(B89:F89)</f>
        <v>207575.5</v>
      </c>
      <c r="I89" s="10">
        <v>207575.5</v>
      </c>
      <c r="K89" s="1"/>
      <c r="M89" s="10"/>
    </row>
    <row r="90" spans="1:13" ht="12.75">
      <c r="A90" s="1" t="s">
        <v>10</v>
      </c>
      <c r="B90" s="10">
        <v>207575.5</v>
      </c>
      <c r="C90" s="13">
        <v>229600</v>
      </c>
      <c r="D90" s="13"/>
      <c r="E90" s="13"/>
      <c r="F90" s="10"/>
      <c r="G90" s="10">
        <f>SUM(B90:F90)</f>
        <v>437175.5</v>
      </c>
      <c r="I90" s="10">
        <v>437175.5</v>
      </c>
      <c r="K90" s="1"/>
      <c r="M90" s="10"/>
    </row>
    <row r="91" spans="1:13" ht="12.75">
      <c r="A91" s="1" t="s">
        <v>11</v>
      </c>
      <c r="B91" s="10">
        <v>207575.5</v>
      </c>
      <c r="C91" s="13">
        <v>229600</v>
      </c>
      <c r="D91" s="13"/>
      <c r="E91" s="13"/>
      <c r="F91" s="10"/>
      <c r="G91" s="10">
        <f>SUM(B91:F91)</f>
        <v>437175.5</v>
      </c>
      <c r="I91" s="10">
        <v>437175.5</v>
      </c>
      <c r="K91" s="1"/>
      <c r="M91" s="10"/>
    </row>
    <row r="92" spans="1:11" ht="12.75">
      <c r="A92" s="1"/>
      <c r="B92" s="14"/>
      <c r="C92" s="15"/>
      <c r="D92" s="13"/>
      <c r="E92" s="13"/>
      <c r="F92" s="10"/>
      <c r="G92" s="11">
        <f>SUM(G88:G91)</f>
        <v>1289502</v>
      </c>
      <c r="I92" s="10"/>
      <c r="K92" s="1"/>
    </row>
    <row r="93" spans="1:11" ht="12.75">
      <c r="A93" s="1" t="s">
        <v>42</v>
      </c>
      <c r="B93" s="5" t="s">
        <v>35</v>
      </c>
      <c r="C93" s="5" t="s">
        <v>36</v>
      </c>
      <c r="D93" s="13"/>
      <c r="E93" s="13"/>
      <c r="F93" s="10"/>
      <c r="G93" s="10"/>
      <c r="I93" s="10"/>
      <c r="K93" s="1"/>
    </row>
    <row r="94" spans="1:11" ht="12.75">
      <c r="A94" s="1"/>
      <c r="C94" s="15"/>
      <c r="G94" s="11"/>
      <c r="K94" s="1"/>
    </row>
    <row r="95" spans="1:11" ht="12.75">
      <c r="A95" s="1" t="s">
        <v>0</v>
      </c>
      <c r="B95" s="1"/>
      <c r="C95" s="1"/>
      <c r="D95" s="1"/>
      <c r="E95" s="1"/>
      <c r="F95" s="1"/>
      <c r="G95" s="1"/>
      <c r="H95" s="1"/>
      <c r="K95" s="1"/>
    </row>
    <row r="96" spans="1:11" ht="12.75">
      <c r="A96" s="1" t="s">
        <v>1</v>
      </c>
      <c r="K96" s="1"/>
    </row>
    <row r="97" spans="1:11" ht="12.75">
      <c r="A97" s="1" t="s">
        <v>2</v>
      </c>
      <c r="K97" s="1"/>
    </row>
    <row r="98" spans="1:11" ht="12.75">
      <c r="A98" s="1" t="s">
        <v>3</v>
      </c>
      <c r="K98" s="1"/>
    </row>
    <row r="99" spans="1:11" ht="12.75">
      <c r="A99" s="1" t="s">
        <v>4</v>
      </c>
      <c r="K99" s="1"/>
    </row>
    <row r="100" spans="1:13" ht="12.75">
      <c r="A100" s="1" t="s">
        <v>5</v>
      </c>
      <c r="B100" s="14"/>
      <c r="K100" s="1"/>
      <c r="M100" s="10"/>
    </row>
    <row r="101" spans="1:13" ht="12.75">
      <c r="A101" s="1" t="s">
        <v>6</v>
      </c>
      <c r="B101" s="10"/>
      <c r="K101" s="1"/>
      <c r="M101" s="10"/>
    </row>
    <row r="102" spans="1:13" ht="12.75">
      <c r="A102" s="1" t="s">
        <v>7</v>
      </c>
      <c r="B102" s="10"/>
      <c r="C102" s="13"/>
      <c r="G102" s="10"/>
      <c r="I102" s="10"/>
      <c r="K102" s="1"/>
      <c r="M102" s="10"/>
    </row>
    <row r="103" spans="1:13" ht="12.75">
      <c r="A103" s="1" t="s">
        <v>8</v>
      </c>
      <c r="B103" s="10"/>
      <c r="C103" s="13"/>
      <c r="G103" s="10"/>
      <c r="I103" s="40"/>
      <c r="K103" s="1"/>
      <c r="M103" s="10"/>
    </row>
    <row r="104" spans="1:13" ht="12.75">
      <c r="A104" s="1" t="s">
        <v>9</v>
      </c>
      <c r="B104" s="10">
        <v>207575.5</v>
      </c>
      <c r="C104" s="13"/>
      <c r="G104" s="10">
        <f>SUM(B104:F104)</f>
        <v>207575.5</v>
      </c>
      <c r="I104" s="10">
        <v>207575.5</v>
      </c>
      <c r="K104" s="1"/>
      <c r="M104" s="10"/>
    </row>
    <row r="105" spans="1:13" ht="12.75">
      <c r="A105" s="1" t="s">
        <v>10</v>
      </c>
      <c r="B105" s="10">
        <v>207575.5</v>
      </c>
      <c r="C105" s="13"/>
      <c r="D105" s="13"/>
      <c r="G105" s="10">
        <f>SUM(B105:F105)</f>
        <v>207575.5</v>
      </c>
      <c r="I105" s="10">
        <v>207575.5</v>
      </c>
      <c r="K105" s="76"/>
      <c r="M105" s="11"/>
    </row>
    <row r="106" spans="1:11" ht="12.75">
      <c r="A106" s="1" t="s">
        <v>11</v>
      </c>
      <c r="B106" s="10">
        <v>207575.5</v>
      </c>
      <c r="C106" s="13">
        <v>229600</v>
      </c>
      <c r="D106" s="13"/>
      <c r="G106" s="10">
        <f>SUM(B106:F106)</f>
        <v>437175.5</v>
      </c>
      <c r="I106" s="10">
        <v>437175.5</v>
      </c>
      <c r="K106" s="1"/>
    </row>
    <row r="107" spans="1:13" ht="12.75">
      <c r="A107" s="1"/>
      <c r="B107" s="10"/>
      <c r="C107" s="13"/>
      <c r="D107" s="13"/>
      <c r="E107" s="13"/>
      <c r="G107" s="11">
        <f>SUM(G104:G106)</f>
        <v>852326.5</v>
      </c>
      <c r="I107" s="62">
        <f>SUM(I8:I106)</f>
        <v>34650912.980000004</v>
      </c>
      <c r="K107" s="1"/>
      <c r="L107" s="72">
        <f>SUM(L5:L106)</f>
        <v>2964179.3275501197</v>
      </c>
      <c r="M107" s="56">
        <v>37615092.31</v>
      </c>
    </row>
    <row r="108" spans="1:11" ht="12.75">
      <c r="A108" s="1"/>
      <c r="B108" s="10"/>
      <c r="C108" s="13"/>
      <c r="D108" s="13"/>
      <c r="E108" s="13"/>
      <c r="G108" s="10"/>
      <c r="I108" s="17"/>
      <c r="K108" s="1"/>
    </row>
    <row r="109" spans="1:11" ht="12.75">
      <c r="A109" s="1"/>
      <c r="K109" s="1"/>
    </row>
    <row r="110" spans="1:11" ht="12.75">
      <c r="A110" s="1"/>
      <c r="K110" s="1"/>
    </row>
    <row r="111" spans="1:11" ht="12.75">
      <c r="A111" s="1"/>
      <c r="K111" s="1"/>
    </row>
    <row r="112" spans="1:11" ht="12.75">
      <c r="A112" s="1"/>
      <c r="K112" s="1"/>
    </row>
    <row r="113" spans="1:11" ht="12.75">
      <c r="A113" s="1"/>
      <c r="K113" s="1"/>
    </row>
    <row r="114" spans="1:11" ht="12.75">
      <c r="A114" s="1"/>
      <c r="D114" s="28" t="s">
        <v>49</v>
      </c>
      <c r="K114" s="1"/>
    </row>
    <row r="115" spans="1:11" ht="12.75">
      <c r="A115" s="1"/>
      <c r="K115" s="1"/>
    </row>
    <row r="116" spans="1:11" ht="12.75">
      <c r="A116" s="1"/>
      <c r="K116" s="1"/>
    </row>
    <row r="117" spans="1:11" ht="12.75">
      <c r="A117" s="1" t="s">
        <v>41</v>
      </c>
      <c r="B117" s="5" t="s">
        <v>35</v>
      </c>
      <c r="C117" s="5" t="s">
        <v>36</v>
      </c>
      <c r="D117" s="5" t="s">
        <v>37</v>
      </c>
      <c r="E117" s="5" t="s">
        <v>38</v>
      </c>
      <c r="F117" s="5" t="s">
        <v>39</v>
      </c>
      <c r="G117" s="5" t="s">
        <v>40</v>
      </c>
      <c r="H117" s="1"/>
      <c r="I117" s="1"/>
      <c r="K117" s="1"/>
    </row>
    <row r="118" spans="1:11" ht="12.75">
      <c r="A118" s="1"/>
      <c r="B118" s="1"/>
      <c r="K118" s="1"/>
    </row>
    <row r="119" spans="1:11" ht="12.75">
      <c r="A119" s="1" t="s">
        <v>43</v>
      </c>
      <c r="B119" s="14">
        <v>49818.12</v>
      </c>
      <c r="C119" s="15">
        <v>55104</v>
      </c>
      <c r="D119" s="13">
        <v>300000</v>
      </c>
      <c r="E119" s="13">
        <v>500004</v>
      </c>
      <c r="F119" s="10">
        <v>395168.4</v>
      </c>
      <c r="I119" s="23">
        <f aca="true" t="shared" si="5" ref="I119:I130">SUM(B119:H119)</f>
        <v>1300094.52</v>
      </c>
      <c r="K119" s="1"/>
    </row>
    <row r="120" spans="1:11" ht="12.75">
      <c r="A120" s="1" t="s">
        <v>13</v>
      </c>
      <c r="B120" s="14">
        <v>49818.12</v>
      </c>
      <c r="C120" s="15">
        <v>55104</v>
      </c>
      <c r="D120" s="13">
        <v>300000</v>
      </c>
      <c r="E120" s="13">
        <v>500004</v>
      </c>
      <c r="F120" s="10">
        <v>395168.4</v>
      </c>
      <c r="G120" s="13"/>
      <c r="I120" s="23">
        <f t="shared" si="5"/>
        <v>1300094.52</v>
      </c>
      <c r="K120" s="1"/>
    </row>
    <row r="121" spans="1:11" ht="12.75">
      <c r="A121" s="1" t="s">
        <v>14</v>
      </c>
      <c r="B121" s="14">
        <v>49818.12</v>
      </c>
      <c r="C121" s="15">
        <v>55104</v>
      </c>
      <c r="D121" s="13">
        <v>300000</v>
      </c>
      <c r="E121" s="13">
        <v>500004</v>
      </c>
      <c r="F121" s="10">
        <v>395168.4</v>
      </c>
      <c r="G121" s="13">
        <v>509758.08</v>
      </c>
      <c r="I121" s="23">
        <f t="shared" si="5"/>
        <v>1809852.6</v>
      </c>
      <c r="K121" s="1"/>
    </row>
    <row r="122" spans="1:11" ht="12.75">
      <c r="A122" s="1" t="s">
        <v>15</v>
      </c>
      <c r="B122" s="14">
        <v>49818.12</v>
      </c>
      <c r="C122" s="15">
        <v>55104</v>
      </c>
      <c r="D122" s="13">
        <v>300000</v>
      </c>
      <c r="E122" s="13">
        <v>500004</v>
      </c>
      <c r="F122" s="10">
        <v>395168.4</v>
      </c>
      <c r="G122" s="13">
        <v>509758.08</v>
      </c>
      <c r="I122" s="23">
        <f t="shared" si="5"/>
        <v>1809852.6</v>
      </c>
      <c r="K122" s="1"/>
    </row>
    <row r="123" spans="1:11" ht="12.75">
      <c r="A123" s="1" t="s">
        <v>16</v>
      </c>
      <c r="B123" s="14">
        <v>49818.12</v>
      </c>
      <c r="C123" s="15">
        <v>55104</v>
      </c>
      <c r="D123" s="13">
        <v>300000</v>
      </c>
      <c r="E123" s="13">
        <v>500004</v>
      </c>
      <c r="F123" s="10">
        <v>395168.4</v>
      </c>
      <c r="G123" s="13">
        <v>509758.08</v>
      </c>
      <c r="I123" s="23">
        <f t="shared" si="5"/>
        <v>1809852.6</v>
      </c>
      <c r="K123" s="1"/>
    </row>
    <row r="124" spans="1:11" ht="12.75">
      <c r="A124" s="1" t="s">
        <v>17</v>
      </c>
      <c r="B124" s="14">
        <v>49818.12</v>
      </c>
      <c r="C124" s="15">
        <v>55104</v>
      </c>
      <c r="D124" s="13">
        <v>300000</v>
      </c>
      <c r="E124" s="13">
        <v>500004</v>
      </c>
      <c r="F124" s="10">
        <v>395168.4</v>
      </c>
      <c r="G124" s="13">
        <v>509758.08</v>
      </c>
      <c r="I124" s="23">
        <f t="shared" si="5"/>
        <v>1809852.6</v>
      </c>
      <c r="K124" s="1"/>
    </row>
    <row r="125" spans="1:11" ht="12.75">
      <c r="A125" s="1" t="s">
        <v>18</v>
      </c>
      <c r="B125" s="14">
        <v>49818.12</v>
      </c>
      <c r="C125" s="15">
        <v>55104</v>
      </c>
      <c r="D125" s="13">
        <v>300000</v>
      </c>
      <c r="E125" s="13">
        <v>500004</v>
      </c>
      <c r="F125" s="10">
        <v>395168.4</v>
      </c>
      <c r="G125" s="13">
        <v>509758.08</v>
      </c>
      <c r="I125" s="23">
        <f t="shared" si="5"/>
        <v>1809852.6</v>
      </c>
      <c r="K125" s="1"/>
    </row>
    <row r="126" spans="1:11" ht="12.75">
      <c r="A126" s="1" t="s">
        <v>19</v>
      </c>
      <c r="B126" s="14">
        <v>49818.12</v>
      </c>
      <c r="C126" s="15">
        <v>55104</v>
      </c>
      <c r="D126" s="13">
        <v>300000</v>
      </c>
      <c r="E126" s="13">
        <v>500004</v>
      </c>
      <c r="F126" s="10">
        <v>395168.4</v>
      </c>
      <c r="G126" s="13">
        <v>509758.08</v>
      </c>
      <c r="I126" s="23">
        <f t="shared" si="5"/>
        <v>1809852.6</v>
      </c>
      <c r="K126" s="1"/>
    </row>
    <row r="127" spans="1:11" ht="12.75">
      <c r="A127" s="1" t="s">
        <v>44</v>
      </c>
      <c r="B127" s="14">
        <v>49818.12</v>
      </c>
      <c r="C127" s="15">
        <v>55104</v>
      </c>
      <c r="D127" s="13">
        <v>300000</v>
      </c>
      <c r="E127" s="13">
        <v>500004</v>
      </c>
      <c r="F127" s="10">
        <v>395168.4</v>
      </c>
      <c r="G127" s="13">
        <v>509758.08</v>
      </c>
      <c r="I127" s="23">
        <f t="shared" si="5"/>
        <v>1809852.6</v>
      </c>
      <c r="K127" s="1"/>
    </row>
    <row r="128" spans="1:11" ht="12.75">
      <c r="A128" s="1" t="s">
        <v>45</v>
      </c>
      <c r="B128" s="14">
        <v>49818.12</v>
      </c>
      <c r="C128" s="15">
        <v>55104</v>
      </c>
      <c r="D128" s="13">
        <v>300000</v>
      </c>
      <c r="E128" s="13">
        <v>500004</v>
      </c>
      <c r="F128" s="10">
        <v>395168.4</v>
      </c>
      <c r="G128" s="13">
        <v>509758.08</v>
      </c>
      <c r="I128" s="23">
        <f t="shared" si="5"/>
        <v>1809852.6</v>
      </c>
      <c r="K128" s="1"/>
    </row>
    <row r="129" spans="1:11" ht="12.75">
      <c r="A129" s="1" t="s">
        <v>46</v>
      </c>
      <c r="B129" s="14">
        <v>49818.12</v>
      </c>
      <c r="C129" s="15">
        <v>55104</v>
      </c>
      <c r="D129" s="13">
        <v>300000</v>
      </c>
      <c r="E129" s="13">
        <v>500004</v>
      </c>
      <c r="F129" s="10">
        <v>395168.4</v>
      </c>
      <c r="G129" s="13">
        <v>509758.08</v>
      </c>
      <c r="I129" s="23">
        <f t="shared" si="5"/>
        <v>1809852.6</v>
      </c>
      <c r="K129" s="1"/>
    </row>
    <row r="130" spans="1:11" ht="12.75">
      <c r="A130" s="1" t="s">
        <v>23</v>
      </c>
      <c r="B130" s="14">
        <v>49818.12</v>
      </c>
      <c r="C130" s="15">
        <v>55104</v>
      </c>
      <c r="D130" s="13">
        <v>300000</v>
      </c>
      <c r="E130" s="13">
        <v>500004</v>
      </c>
      <c r="F130" s="10">
        <v>395168.4</v>
      </c>
      <c r="G130" s="13">
        <v>509758.08</v>
      </c>
      <c r="I130" s="23">
        <f t="shared" si="5"/>
        <v>1809852.6</v>
      </c>
      <c r="K130" s="1"/>
    </row>
    <row r="131" spans="1:11" ht="12.75">
      <c r="A131" s="1"/>
      <c r="C131" s="15"/>
      <c r="G131" s="11"/>
      <c r="I131" s="29">
        <f>SUM(I119:I130)</f>
        <v>20698715.040000003</v>
      </c>
      <c r="K131" s="1"/>
    </row>
    <row r="132" spans="1:11" ht="12.75">
      <c r="A132" s="1" t="s">
        <v>42</v>
      </c>
      <c r="B132" s="5" t="s">
        <v>35</v>
      </c>
      <c r="C132" s="5" t="s">
        <v>36</v>
      </c>
      <c r="D132" s="5" t="s">
        <v>37</v>
      </c>
      <c r="E132" s="5" t="s">
        <v>38</v>
      </c>
      <c r="F132" s="5" t="s">
        <v>39</v>
      </c>
      <c r="G132" s="5" t="s">
        <v>40</v>
      </c>
      <c r="H132" s="1"/>
      <c r="I132" s="20"/>
      <c r="K132" s="1"/>
    </row>
    <row r="133" spans="1:11" ht="12.75">
      <c r="A133" s="1"/>
      <c r="I133" s="20"/>
      <c r="K133" s="1"/>
    </row>
    <row r="134" spans="1:11" ht="12.75">
      <c r="A134" s="1" t="s">
        <v>43</v>
      </c>
      <c r="B134" s="10">
        <v>207575.5</v>
      </c>
      <c r="C134" s="13">
        <v>229600</v>
      </c>
      <c r="D134" s="13">
        <v>1250000</v>
      </c>
      <c r="E134" s="13">
        <v>2083350</v>
      </c>
      <c r="F134" s="13"/>
      <c r="I134" s="23">
        <f aca="true" t="shared" si="6" ref="I134:I145">SUM(B134:H134)</f>
        <v>3770525.5</v>
      </c>
      <c r="K134" s="1"/>
    </row>
    <row r="135" spans="1:11" ht="12.75">
      <c r="A135" s="1" t="s">
        <v>13</v>
      </c>
      <c r="B135" s="10">
        <v>207575.5</v>
      </c>
      <c r="C135" s="13">
        <v>229600</v>
      </c>
      <c r="D135" s="13">
        <v>1250000</v>
      </c>
      <c r="E135" s="13">
        <v>2083350</v>
      </c>
      <c r="F135" s="13">
        <v>1646535</v>
      </c>
      <c r="I135" s="23">
        <f t="shared" si="6"/>
        <v>5417060.5</v>
      </c>
      <c r="K135" s="1"/>
    </row>
    <row r="136" spans="1:11" ht="12.75">
      <c r="A136" s="1" t="s">
        <v>14</v>
      </c>
      <c r="B136" s="10">
        <v>207575.5</v>
      </c>
      <c r="C136" s="13">
        <v>229600</v>
      </c>
      <c r="D136" s="13">
        <v>1250000</v>
      </c>
      <c r="E136" s="13">
        <v>2083350</v>
      </c>
      <c r="F136" s="13">
        <v>1646535</v>
      </c>
      <c r="G136" s="13"/>
      <c r="I136" s="23">
        <f t="shared" si="6"/>
        <v>5417060.5</v>
      </c>
      <c r="K136" s="1"/>
    </row>
    <row r="137" spans="1:11" ht="12.75">
      <c r="A137" s="1" t="s">
        <v>15</v>
      </c>
      <c r="B137" s="10">
        <v>207575.5</v>
      </c>
      <c r="C137" s="13">
        <v>229600</v>
      </c>
      <c r="D137" s="13">
        <v>1250000</v>
      </c>
      <c r="E137" s="13">
        <v>2083350</v>
      </c>
      <c r="F137" s="13">
        <v>1646535</v>
      </c>
      <c r="G137" s="13">
        <v>2123992</v>
      </c>
      <c r="I137" s="23">
        <f t="shared" si="6"/>
        <v>7541052.5</v>
      </c>
      <c r="K137" s="1"/>
    </row>
    <row r="138" spans="1:11" ht="12.75">
      <c r="A138" s="1" t="s">
        <v>16</v>
      </c>
      <c r="B138" s="10">
        <v>207575.5</v>
      </c>
      <c r="C138" s="13">
        <v>229600</v>
      </c>
      <c r="D138" s="13">
        <v>1250000</v>
      </c>
      <c r="E138" s="13">
        <v>2083350</v>
      </c>
      <c r="F138" s="13">
        <v>1646535</v>
      </c>
      <c r="G138" s="13">
        <v>2123992</v>
      </c>
      <c r="I138" s="23">
        <f t="shared" si="6"/>
        <v>7541052.5</v>
      </c>
      <c r="K138" s="1"/>
    </row>
    <row r="139" spans="1:11" ht="12.75">
      <c r="A139" s="1" t="s">
        <v>17</v>
      </c>
      <c r="B139" s="10">
        <v>207575.5</v>
      </c>
      <c r="C139" s="13">
        <v>229600</v>
      </c>
      <c r="D139" s="13">
        <v>1250000</v>
      </c>
      <c r="E139" s="13">
        <v>2083350</v>
      </c>
      <c r="F139" s="13">
        <v>1646535</v>
      </c>
      <c r="G139" s="13">
        <v>2123992</v>
      </c>
      <c r="I139" s="23">
        <f t="shared" si="6"/>
        <v>7541052.5</v>
      </c>
      <c r="K139" s="1"/>
    </row>
    <row r="140" spans="1:11" ht="12.75">
      <c r="A140" s="1" t="s">
        <v>18</v>
      </c>
      <c r="B140" s="10">
        <v>207575.5</v>
      </c>
      <c r="C140" s="13">
        <v>229600</v>
      </c>
      <c r="D140" s="13">
        <v>1250000</v>
      </c>
      <c r="E140" s="13">
        <v>2083350</v>
      </c>
      <c r="F140" s="13">
        <v>1646535</v>
      </c>
      <c r="G140" s="13">
        <v>2123992</v>
      </c>
      <c r="I140" s="23">
        <f t="shared" si="6"/>
        <v>7541052.5</v>
      </c>
      <c r="K140" s="1"/>
    </row>
    <row r="141" spans="1:11" ht="12.75">
      <c r="A141" s="1" t="s">
        <v>19</v>
      </c>
      <c r="B141" s="10">
        <v>207575.5</v>
      </c>
      <c r="C141" s="13">
        <v>229600</v>
      </c>
      <c r="D141" s="13">
        <v>1250000</v>
      </c>
      <c r="E141" s="13">
        <v>2083350</v>
      </c>
      <c r="F141" s="13">
        <v>1646535</v>
      </c>
      <c r="G141" s="13">
        <v>2123992</v>
      </c>
      <c r="I141" s="23">
        <f t="shared" si="6"/>
        <v>7541052.5</v>
      </c>
      <c r="K141" s="1"/>
    </row>
    <row r="142" spans="1:11" ht="12.75">
      <c r="A142" s="1" t="s">
        <v>44</v>
      </c>
      <c r="B142" s="10">
        <v>207575.5</v>
      </c>
      <c r="C142" s="13">
        <v>229600</v>
      </c>
      <c r="D142" s="13">
        <v>1250000</v>
      </c>
      <c r="E142" s="13">
        <v>2083350</v>
      </c>
      <c r="F142" s="13">
        <v>1646535</v>
      </c>
      <c r="G142" s="13">
        <v>2123992</v>
      </c>
      <c r="I142" s="23">
        <f t="shared" si="6"/>
        <v>7541052.5</v>
      </c>
      <c r="K142" s="1"/>
    </row>
    <row r="143" spans="1:11" ht="12.75">
      <c r="A143" s="1" t="s">
        <v>45</v>
      </c>
      <c r="B143" s="10">
        <v>207575.5</v>
      </c>
      <c r="C143" s="13">
        <v>229600</v>
      </c>
      <c r="D143" s="13">
        <v>1250000</v>
      </c>
      <c r="E143" s="13">
        <v>2083350</v>
      </c>
      <c r="F143" s="13">
        <v>1646535</v>
      </c>
      <c r="G143" s="13">
        <v>2123992</v>
      </c>
      <c r="I143" s="23">
        <f t="shared" si="6"/>
        <v>7541052.5</v>
      </c>
      <c r="K143" s="1"/>
    </row>
    <row r="144" spans="1:11" ht="12.75">
      <c r="A144" s="1" t="s">
        <v>46</v>
      </c>
      <c r="B144" s="10">
        <v>207575.5</v>
      </c>
      <c r="C144" s="13">
        <v>229600</v>
      </c>
      <c r="D144" s="13">
        <v>1250000</v>
      </c>
      <c r="E144" s="13">
        <v>2083350</v>
      </c>
      <c r="F144" s="13">
        <v>1646535</v>
      </c>
      <c r="G144" s="13">
        <v>2123992</v>
      </c>
      <c r="I144" s="30">
        <f t="shared" si="6"/>
        <v>7541052.5</v>
      </c>
      <c r="K144" s="1"/>
    </row>
    <row r="145" spans="1:11" ht="12.75">
      <c r="A145" s="1" t="s">
        <v>23</v>
      </c>
      <c r="B145" s="10">
        <v>207575.5</v>
      </c>
      <c r="C145" s="13">
        <v>229600</v>
      </c>
      <c r="D145" s="13">
        <v>1250000</v>
      </c>
      <c r="E145" s="13">
        <v>2083350</v>
      </c>
      <c r="F145" s="13">
        <v>1646535</v>
      </c>
      <c r="G145" s="13">
        <v>2123992</v>
      </c>
      <c r="I145" s="30">
        <f t="shared" si="6"/>
        <v>7541052.5</v>
      </c>
      <c r="K145" s="1"/>
    </row>
    <row r="146" spans="1:11" ht="12.75">
      <c r="A146" s="1"/>
      <c r="G146" s="11"/>
      <c r="I146" s="31">
        <f>SUM(I134:I145)</f>
        <v>82474119</v>
      </c>
      <c r="K146" s="1"/>
    </row>
    <row r="147" spans="1:11" ht="12.75">
      <c r="A147" s="1" t="s">
        <v>42</v>
      </c>
      <c r="B147" s="5" t="s">
        <v>35</v>
      </c>
      <c r="C147" s="5" t="s">
        <v>36</v>
      </c>
      <c r="D147" s="5" t="s">
        <v>37</v>
      </c>
      <c r="E147" s="5" t="s">
        <v>38</v>
      </c>
      <c r="F147" s="5" t="s">
        <v>39</v>
      </c>
      <c r="G147" s="5" t="s">
        <v>40</v>
      </c>
      <c r="H147" s="1"/>
      <c r="I147" s="20"/>
      <c r="K147" s="1"/>
    </row>
    <row r="148" spans="1:11" ht="12.75">
      <c r="A148" s="1"/>
      <c r="B148" s="1"/>
      <c r="I148" s="20"/>
      <c r="K148" s="1"/>
    </row>
    <row r="149" spans="1:11" ht="12.75">
      <c r="A149" s="1" t="s">
        <v>43</v>
      </c>
      <c r="B149" s="10">
        <v>207575.5</v>
      </c>
      <c r="C149" s="13">
        <v>229600</v>
      </c>
      <c r="D149" s="13">
        <v>1250000</v>
      </c>
      <c r="E149" s="13">
        <v>2083350</v>
      </c>
      <c r="F149" s="13"/>
      <c r="I149" s="23">
        <f aca="true" t="shared" si="7" ref="I149:I160">SUM(B149:H149)</f>
        <v>3770525.5</v>
      </c>
      <c r="K149" s="1"/>
    </row>
    <row r="150" spans="1:11" ht="12.75">
      <c r="A150" s="1" t="s">
        <v>13</v>
      </c>
      <c r="B150" s="10">
        <v>207575.5</v>
      </c>
      <c r="C150" s="13">
        <v>229600</v>
      </c>
      <c r="D150" s="13">
        <v>1250000</v>
      </c>
      <c r="E150" s="13">
        <v>2083350</v>
      </c>
      <c r="F150" s="13"/>
      <c r="I150" s="23">
        <f t="shared" si="7"/>
        <v>3770525.5</v>
      </c>
      <c r="K150" s="1"/>
    </row>
    <row r="151" spans="1:11" ht="12.75">
      <c r="A151" s="1" t="s">
        <v>14</v>
      </c>
      <c r="B151" s="10">
        <v>207575.5</v>
      </c>
      <c r="C151" s="13">
        <v>229600</v>
      </c>
      <c r="D151" s="13">
        <v>1250000</v>
      </c>
      <c r="E151" s="13">
        <v>2083350</v>
      </c>
      <c r="F151" s="13">
        <v>1646535</v>
      </c>
      <c r="G151" s="13"/>
      <c r="I151" s="23">
        <f t="shared" si="7"/>
        <v>5417060.5</v>
      </c>
      <c r="K151" s="1"/>
    </row>
    <row r="152" spans="1:11" ht="12.75">
      <c r="A152" s="1" t="s">
        <v>15</v>
      </c>
      <c r="B152" s="10">
        <v>207575.5</v>
      </c>
      <c r="C152" s="13">
        <v>229600</v>
      </c>
      <c r="D152" s="13">
        <v>1250000</v>
      </c>
      <c r="E152" s="13">
        <v>2083350</v>
      </c>
      <c r="F152" s="13">
        <v>1646535</v>
      </c>
      <c r="G152" s="13"/>
      <c r="I152" s="23">
        <f t="shared" si="7"/>
        <v>5417060.5</v>
      </c>
      <c r="K152" s="1"/>
    </row>
    <row r="153" spans="1:11" ht="12.75">
      <c r="A153" s="1" t="s">
        <v>16</v>
      </c>
      <c r="B153" s="10">
        <v>207575.5</v>
      </c>
      <c r="C153" s="13">
        <v>229600</v>
      </c>
      <c r="D153" s="13">
        <v>1250000</v>
      </c>
      <c r="E153" s="13">
        <v>2083350</v>
      </c>
      <c r="F153" s="13">
        <v>1646535</v>
      </c>
      <c r="G153" s="13">
        <v>2123992</v>
      </c>
      <c r="I153" s="23">
        <f t="shared" si="7"/>
        <v>7541052.5</v>
      </c>
      <c r="K153" s="1"/>
    </row>
    <row r="154" spans="1:11" ht="12.75">
      <c r="A154" s="1" t="s">
        <v>17</v>
      </c>
      <c r="B154" s="10">
        <v>207575.5</v>
      </c>
      <c r="C154" s="13">
        <v>229600</v>
      </c>
      <c r="D154" s="13">
        <v>1250000</v>
      </c>
      <c r="E154" s="13">
        <v>2083350</v>
      </c>
      <c r="F154" s="13">
        <v>1646535</v>
      </c>
      <c r="G154" s="13">
        <v>2123992</v>
      </c>
      <c r="I154" s="23">
        <f t="shared" si="7"/>
        <v>7541052.5</v>
      </c>
      <c r="K154" s="1"/>
    </row>
    <row r="155" spans="1:11" ht="12.75">
      <c r="A155" s="1" t="s">
        <v>18</v>
      </c>
      <c r="B155" s="10">
        <v>207575.5</v>
      </c>
      <c r="C155" s="13">
        <v>229600</v>
      </c>
      <c r="D155" s="13">
        <v>1250000</v>
      </c>
      <c r="E155" s="13">
        <v>2083350</v>
      </c>
      <c r="F155" s="13">
        <v>1646535</v>
      </c>
      <c r="G155" s="13">
        <v>2123992</v>
      </c>
      <c r="I155" s="23">
        <f t="shared" si="7"/>
        <v>7541052.5</v>
      </c>
      <c r="K155" s="1"/>
    </row>
    <row r="156" spans="1:11" ht="12.75">
      <c r="A156" s="1" t="s">
        <v>19</v>
      </c>
      <c r="B156" s="10">
        <v>207575.5</v>
      </c>
      <c r="C156" s="13">
        <v>229600</v>
      </c>
      <c r="D156" s="13">
        <v>1250000</v>
      </c>
      <c r="E156" s="13">
        <v>2083350</v>
      </c>
      <c r="F156" s="13">
        <v>1646535</v>
      </c>
      <c r="G156" s="13">
        <v>2123992</v>
      </c>
      <c r="I156" s="23">
        <f t="shared" si="7"/>
        <v>7541052.5</v>
      </c>
      <c r="K156" s="1"/>
    </row>
    <row r="157" spans="1:11" ht="12.75">
      <c r="A157" s="1" t="s">
        <v>44</v>
      </c>
      <c r="B157" s="10">
        <v>207575.5</v>
      </c>
      <c r="C157" s="13">
        <v>229600</v>
      </c>
      <c r="D157" s="13">
        <v>1250000</v>
      </c>
      <c r="E157" s="13">
        <v>2083350</v>
      </c>
      <c r="F157" s="13">
        <v>1646535</v>
      </c>
      <c r="G157" s="13">
        <v>2123992</v>
      </c>
      <c r="I157" s="23">
        <f t="shared" si="7"/>
        <v>7541052.5</v>
      </c>
      <c r="K157" s="1"/>
    </row>
    <row r="158" spans="1:11" ht="12.75">
      <c r="A158" s="1" t="s">
        <v>45</v>
      </c>
      <c r="B158" s="10">
        <v>207575.5</v>
      </c>
      <c r="C158" s="13">
        <v>229600</v>
      </c>
      <c r="D158" s="13">
        <v>1250000</v>
      </c>
      <c r="E158" s="13">
        <v>2083350</v>
      </c>
      <c r="F158" s="13">
        <v>1646535</v>
      </c>
      <c r="G158" s="13">
        <v>2123992</v>
      </c>
      <c r="I158" s="23">
        <f t="shared" si="7"/>
        <v>7541052.5</v>
      </c>
      <c r="K158" s="1"/>
    </row>
    <row r="159" spans="1:11" ht="12.75">
      <c r="A159" s="1" t="s">
        <v>46</v>
      </c>
      <c r="B159" s="10">
        <v>207575.5</v>
      </c>
      <c r="C159" s="13">
        <v>229600</v>
      </c>
      <c r="D159" s="13">
        <v>1250000</v>
      </c>
      <c r="E159" s="13">
        <v>2083350</v>
      </c>
      <c r="F159" s="13">
        <v>1646535</v>
      </c>
      <c r="G159" s="13">
        <v>2123992</v>
      </c>
      <c r="I159" s="23">
        <f t="shared" si="7"/>
        <v>7541052.5</v>
      </c>
      <c r="K159" s="1"/>
    </row>
    <row r="160" spans="1:11" ht="12.75">
      <c r="A160" s="1" t="s">
        <v>23</v>
      </c>
      <c r="B160" s="10">
        <v>207575.5</v>
      </c>
      <c r="C160" s="13">
        <v>229600</v>
      </c>
      <c r="D160" s="13">
        <v>1250000</v>
      </c>
      <c r="E160" s="13">
        <v>2083350</v>
      </c>
      <c r="F160" s="13">
        <v>1646535</v>
      </c>
      <c r="G160" s="13">
        <v>2123992</v>
      </c>
      <c r="I160" s="23">
        <f t="shared" si="7"/>
        <v>7541052.5</v>
      </c>
      <c r="K160" s="1"/>
    </row>
    <row r="161" spans="1:11" ht="12.75">
      <c r="A161" s="1"/>
      <c r="G161" s="11"/>
      <c r="I161" s="31">
        <f>SUM(I149:I160)</f>
        <v>78703592</v>
      </c>
      <c r="K161" s="1"/>
    </row>
    <row r="162" spans="1:11" ht="12.75">
      <c r="A162" s="1" t="s">
        <v>42</v>
      </c>
      <c r="B162" s="5" t="s">
        <v>35</v>
      </c>
      <c r="C162" s="5" t="s">
        <v>36</v>
      </c>
      <c r="D162" s="5" t="s">
        <v>37</v>
      </c>
      <c r="E162" s="5" t="s">
        <v>38</v>
      </c>
      <c r="F162" s="5" t="s">
        <v>39</v>
      </c>
      <c r="G162" s="5" t="s">
        <v>40</v>
      </c>
      <c r="I162" s="20"/>
      <c r="K162" s="1"/>
    </row>
    <row r="163" spans="1:11" ht="12.75">
      <c r="A163" s="1"/>
      <c r="B163" s="1"/>
      <c r="I163" s="20"/>
      <c r="K163" s="1"/>
    </row>
    <row r="164" spans="1:11" ht="12.75">
      <c r="A164" s="1" t="s">
        <v>43</v>
      </c>
      <c r="B164" s="10">
        <v>207575.5</v>
      </c>
      <c r="C164" s="13">
        <v>229600</v>
      </c>
      <c r="D164" s="13">
        <v>1250000</v>
      </c>
      <c r="E164" s="13"/>
      <c r="F164" s="13"/>
      <c r="I164" s="23">
        <f aca="true" t="shared" si="8" ref="I164:I175">SUM(B164:H164)</f>
        <v>1687175.5</v>
      </c>
      <c r="K164" s="1"/>
    </row>
    <row r="165" spans="1:11" ht="12.75">
      <c r="A165" s="1" t="s">
        <v>13</v>
      </c>
      <c r="B165" s="10">
        <v>207575.5</v>
      </c>
      <c r="C165" s="13">
        <v>229600</v>
      </c>
      <c r="D165" s="13">
        <v>1250000</v>
      </c>
      <c r="E165" s="13">
        <v>2083350</v>
      </c>
      <c r="F165" s="13"/>
      <c r="I165" s="23">
        <f t="shared" si="8"/>
        <v>3770525.5</v>
      </c>
      <c r="K165" s="1"/>
    </row>
    <row r="166" spans="1:11" ht="12.75">
      <c r="A166" s="1" t="s">
        <v>14</v>
      </c>
      <c r="B166" s="10">
        <v>207575.5</v>
      </c>
      <c r="C166" s="13">
        <v>229600</v>
      </c>
      <c r="D166" s="13">
        <v>1250000</v>
      </c>
      <c r="E166" s="13">
        <v>2083350</v>
      </c>
      <c r="F166" s="13"/>
      <c r="G166" s="13"/>
      <c r="I166" s="23">
        <f t="shared" si="8"/>
        <v>3770525.5</v>
      </c>
      <c r="K166" s="1"/>
    </row>
    <row r="167" spans="1:11" ht="12.75">
      <c r="A167" s="1" t="s">
        <v>15</v>
      </c>
      <c r="B167" s="10">
        <v>207575.5</v>
      </c>
      <c r="C167" s="13">
        <v>229600</v>
      </c>
      <c r="D167" s="13">
        <v>1250000</v>
      </c>
      <c r="E167" s="13">
        <v>2083350</v>
      </c>
      <c r="F167" s="13">
        <v>1646535</v>
      </c>
      <c r="G167" s="13"/>
      <c r="I167" s="23">
        <f t="shared" si="8"/>
        <v>5417060.5</v>
      </c>
      <c r="K167" s="1"/>
    </row>
    <row r="168" spans="1:11" ht="12.75">
      <c r="A168" s="1" t="s">
        <v>16</v>
      </c>
      <c r="B168" s="10">
        <v>207575.5</v>
      </c>
      <c r="C168" s="13">
        <v>229600</v>
      </c>
      <c r="D168" s="13">
        <v>1250000</v>
      </c>
      <c r="E168" s="13">
        <v>2083350</v>
      </c>
      <c r="F168" s="13">
        <v>1646535</v>
      </c>
      <c r="G168" s="13"/>
      <c r="I168" s="23">
        <f t="shared" si="8"/>
        <v>5417060.5</v>
      </c>
      <c r="K168" s="1"/>
    </row>
    <row r="169" spans="1:11" ht="12.75">
      <c r="A169" s="1" t="s">
        <v>17</v>
      </c>
      <c r="B169" s="10">
        <v>207575.5</v>
      </c>
      <c r="C169" s="13">
        <v>229600</v>
      </c>
      <c r="D169" s="13">
        <v>1250000</v>
      </c>
      <c r="E169" s="13">
        <v>2083350</v>
      </c>
      <c r="F169" s="13">
        <v>1646535</v>
      </c>
      <c r="G169" s="13">
        <v>2123992</v>
      </c>
      <c r="I169" s="23">
        <f t="shared" si="8"/>
        <v>7541052.5</v>
      </c>
      <c r="K169" s="1"/>
    </row>
    <row r="170" spans="1:11" ht="12.75">
      <c r="A170" s="1" t="s">
        <v>18</v>
      </c>
      <c r="B170" s="10">
        <v>207575.5</v>
      </c>
      <c r="C170" s="13">
        <v>229600</v>
      </c>
      <c r="D170" s="13">
        <v>1250000</v>
      </c>
      <c r="E170" s="13">
        <v>2083350</v>
      </c>
      <c r="F170" s="13">
        <v>1646535</v>
      </c>
      <c r="G170" s="13">
        <v>2123992</v>
      </c>
      <c r="I170" s="23">
        <f t="shared" si="8"/>
        <v>7541052.5</v>
      </c>
      <c r="K170" s="1"/>
    </row>
    <row r="171" spans="1:11" ht="12.75">
      <c r="A171" s="1" t="s">
        <v>19</v>
      </c>
      <c r="B171" s="10">
        <v>207575.5</v>
      </c>
      <c r="C171" s="13">
        <v>229600</v>
      </c>
      <c r="D171" s="13">
        <v>1250000</v>
      </c>
      <c r="E171" s="13">
        <v>2083350</v>
      </c>
      <c r="F171" s="13">
        <v>1646535</v>
      </c>
      <c r="G171" s="13">
        <v>2123992</v>
      </c>
      <c r="I171" s="23">
        <f t="shared" si="8"/>
        <v>7541052.5</v>
      </c>
      <c r="K171" s="1"/>
    </row>
    <row r="172" spans="1:11" ht="12.75">
      <c r="A172" s="1" t="s">
        <v>44</v>
      </c>
      <c r="B172" s="10">
        <v>207575.5</v>
      </c>
      <c r="C172" s="13">
        <v>229600</v>
      </c>
      <c r="D172" s="13">
        <v>1250000</v>
      </c>
      <c r="E172" s="13">
        <v>2083350</v>
      </c>
      <c r="F172" s="13">
        <v>1646535</v>
      </c>
      <c r="G172" s="13">
        <v>2123992</v>
      </c>
      <c r="I172" s="23">
        <f t="shared" si="8"/>
        <v>7541052.5</v>
      </c>
      <c r="K172" s="1"/>
    </row>
    <row r="173" spans="1:11" ht="12.75">
      <c r="A173" s="1" t="s">
        <v>45</v>
      </c>
      <c r="B173" s="10">
        <v>207575.5</v>
      </c>
      <c r="C173" s="13">
        <v>229600</v>
      </c>
      <c r="D173" s="13">
        <v>1250000</v>
      </c>
      <c r="E173" s="13">
        <v>2083350</v>
      </c>
      <c r="F173" s="13">
        <v>1646535</v>
      </c>
      <c r="G173" s="13">
        <v>2123992</v>
      </c>
      <c r="I173" s="23">
        <f t="shared" si="8"/>
        <v>7541052.5</v>
      </c>
      <c r="K173" s="1"/>
    </row>
    <row r="174" spans="1:11" ht="12.75">
      <c r="A174" s="1" t="s">
        <v>46</v>
      </c>
      <c r="B174" s="10">
        <v>207575.5</v>
      </c>
      <c r="C174" s="13">
        <v>229600</v>
      </c>
      <c r="D174" s="13">
        <v>1250000</v>
      </c>
      <c r="E174" s="13">
        <v>2083350</v>
      </c>
      <c r="F174" s="13">
        <v>1646535</v>
      </c>
      <c r="G174" s="13">
        <v>2123992</v>
      </c>
      <c r="I174" s="23">
        <f t="shared" si="8"/>
        <v>7541052.5</v>
      </c>
      <c r="K174" s="1"/>
    </row>
    <row r="175" spans="1:11" ht="12.75">
      <c r="A175" s="1" t="s">
        <v>23</v>
      </c>
      <c r="B175" s="10">
        <v>207575.5</v>
      </c>
      <c r="C175" s="13">
        <v>229600</v>
      </c>
      <c r="D175" s="13">
        <v>1250000</v>
      </c>
      <c r="E175" s="13">
        <v>2083350</v>
      </c>
      <c r="F175" s="13">
        <v>1646535</v>
      </c>
      <c r="G175" s="13">
        <v>2123992</v>
      </c>
      <c r="I175" s="23">
        <f t="shared" si="8"/>
        <v>7541052.5</v>
      </c>
      <c r="K175" s="1"/>
    </row>
    <row r="176" spans="1:11" ht="12.75">
      <c r="A176" s="1"/>
      <c r="F176" s="1"/>
      <c r="G176" s="11"/>
      <c r="I176" s="31">
        <f>SUM(I164:I175)</f>
        <v>72849715</v>
      </c>
      <c r="K176" s="1"/>
    </row>
    <row r="177" spans="1:11" ht="12.75">
      <c r="A177" s="1" t="s">
        <v>42</v>
      </c>
      <c r="B177" s="5" t="s">
        <v>35</v>
      </c>
      <c r="C177" s="5" t="s">
        <v>36</v>
      </c>
      <c r="D177" s="5" t="s">
        <v>37</v>
      </c>
      <c r="E177" s="5" t="s">
        <v>38</v>
      </c>
      <c r="F177" s="5" t="s">
        <v>39</v>
      </c>
      <c r="G177" s="5" t="s">
        <v>40</v>
      </c>
      <c r="I177" s="20"/>
      <c r="K177" s="1"/>
    </row>
    <row r="178" spans="1:11" ht="12.75">
      <c r="A178" s="1"/>
      <c r="B178" s="1"/>
      <c r="I178" s="20"/>
      <c r="K178" s="1"/>
    </row>
    <row r="179" spans="1:11" ht="12.75">
      <c r="A179" s="1" t="s">
        <v>43</v>
      </c>
      <c r="B179" s="10">
        <v>207575.5</v>
      </c>
      <c r="C179" s="13">
        <v>229600</v>
      </c>
      <c r="D179" s="13">
        <v>1250000</v>
      </c>
      <c r="E179" s="13"/>
      <c r="F179" s="13"/>
      <c r="I179" s="23">
        <f aca="true" t="shared" si="9" ref="I179:I190">SUM(B179:H179)</f>
        <v>1687175.5</v>
      </c>
      <c r="K179" s="1"/>
    </row>
    <row r="180" spans="1:11" ht="12.75">
      <c r="A180" s="1" t="s">
        <v>13</v>
      </c>
      <c r="B180" s="10">
        <v>207575.5</v>
      </c>
      <c r="C180" s="13">
        <v>229600</v>
      </c>
      <c r="D180" s="13">
        <v>1250000</v>
      </c>
      <c r="E180" s="13"/>
      <c r="F180" s="13"/>
      <c r="I180" s="23">
        <f t="shared" si="9"/>
        <v>1687175.5</v>
      </c>
      <c r="K180" s="1"/>
    </row>
    <row r="181" spans="1:11" ht="12.75">
      <c r="A181" s="1" t="s">
        <v>14</v>
      </c>
      <c r="B181" s="10">
        <v>207575.5</v>
      </c>
      <c r="C181" s="13">
        <v>229600</v>
      </c>
      <c r="D181" s="13">
        <v>1250000</v>
      </c>
      <c r="E181" s="13">
        <v>2083350</v>
      </c>
      <c r="F181" s="13"/>
      <c r="G181" s="13"/>
      <c r="I181" s="23">
        <f t="shared" si="9"/>
        <v>3770525.5</v>
      </c>
      <c r="K181" s="1"/>
    </row>
    <row r="182" spans="1:11" ht="12.75">
      <c r="A182" s="1" t="s">
        <v>15</v>
      </c>
      <c r="B182" s="10">
        <v>207575.5</v>
      </c>
      <c r="C182" s="13">
        <v>229600</v>
      </c>
      <c r="D182" s="13">
        <v>1250000</v>
      </c>
      <c r="E182" s="13">
        <v>2083350</v>
      </c>
      <c r="F182" s="13"/>
      <c r="G182" s="13"/>
      <c r="I182" s="23">
        <f t="shared" si="9"/>
        <v>3770525.5</v>
      </c>
      <c r="K182" s="1"/>
    </row>
    <row r="183" spans="1:11" ht="12.75">
      <c r="A183" s="1" t="s">
        <v>16</v>
      </c>
      <c r="B183" s="10">
        <v>207575.5</v>
      </c>
      <c r="C183" s="13">
        <v>229600</v>
      </c>
      <c r="D183" s="13">
        <v>1250000</v>
      </c>
      <c r="E183" s="13">
        <v>2083350</v>
      </c>
      <c r="F183" s="13">
        <v>1646535</v>
      </c>
      <c r="G183" s="13"/>
      <c r="I183" s="23">
        <f t="shared" si="9"/>
        <v>5417060.5</v>
      </c>
      <c r="K183" s="1"/>
    </row>
    <row r="184" spans="1:11" ht="12.75">
      <c r="A184" s="1" t="s">
        <v>17</v>
      </c>
      <c r="B184" s="10">
        <v>207575.5</v>
      </c>
      <c r="C184" s="13">
        <v>229600</v>
      </c>
      <c r="D184" s="13">
        <v>1250000</v>
      </c>
      <c r="E184" s="13">
        <v>2083350</v>
      </c>
      <c r="F184" s="13">
        <v>1646535</v>
      </c>
      <c r="G184" s="13"/>
      <c r="I184" s="23">
        <f t="shared" si="9"/>
        <v>5417060.5</v>
      </c>
      <c r="K184" s="1"/>
    </row>
    <row r="185" spans="1:11" ht="12.75">
      <c r="A185" s="1" t="s">
        <v>18</v>
      </c>
      <c r="B185" s="10">
        <v>207575.5</v>
      </c>
      <c r="C185" s="13">
        <v>229600</v>
      </c>
      <c r="D185" s="13">
        <v>1250000</v>
      </c>
      <c r="E185" s="13">
        <v>2083350</v>
      </c>
      <c r="F185" s="13">
        <v>1646535</v>
      </c>
      <c r="G185" s="13">
        <v>2123992</v>
      </c>
      <c r="I185" s="23">
        <f t="shared" si="9"/>
        <v>7541052.5</v>
      </c>
      <c r="K185" s="1"/>
    </row>
    <row r="186" spans="1:11" ht="12.75">
      <c r="A186" s="1" t="s">
        <v>19</v>
      </c>
      <c r="B186" s="10">
        <v>207575.5</v>
      </c>
      <c r="C186" s="13">
        <v>229600</v>
      </c>
      <c r="D186" s="13">
        <v>1250000</v>
      </c>
      <c r="E186" s="13">
        <v>2083350</v>
      </c>
      <c r="F186" s="13">
        <v>1646535</v>
      </c>
      <c r="G186" s="13">
        <v>2123992</v>
      </c>
      <c r="I186" s="23">
        <f t="shared" si="9"/>
        <v>7541052.5</v>
      </c>
      <c r="K186" s="1"/>
    </row>
    <row r="187" spans="1:11" ht="12.75">
      <c r="A187" s="1" t="s">
        <v>44</v>
      </c>
      <c r="B187" s="10">
        <v>207575.5</v>
      </c>
      <c r="C187" s="13">
        <v>229600</v>
      </c>
      <c r="D187" s="13">
        <v>1250000</v>
      </c>
      <c r="E187" s="13">
        <v>2083350</v>
      </c>
      <c r="F187" s="13">
        <v>1646535</v>
      </c>
      <c r="G187" s="13">
        <v>2123992</v>
      </c>
      <c r="I187" s="23">
        <f t="shared" si="9"/>
        <v>7541052.5</v>
      </c>
      <c r="K187" s="1"/>
    </row>
    <row r="188" spans="1:11" ht="12.75">
      <c r="A188" s="1" t="s">
        <v>45</v>
      </c>
      <c r="B188" s="10">
        <v>207575.5</v>
      </c>
      <c r="C188" s="13">
        <v>229600</v>
      </c>
      <c r="D188" s="13">
        <v>1250000</v>
      </c>
      <c r="E188" s="13">
        <v>2083350</v>
      </c>
      <c r="F188" s="13">
        <v>1646535</v>
      </c>
      <c r="G188" s="13">
        <v>2123992</v>
      </c>
      <c r="I188" s="23">
        <f t="shared" si="9"/>
        <v>7541052.5</v>
      </c>
      <c r="K188" s="1"/>
    </row>
    <row r="189" spans="1:11" ht="12.75">
      <c r="A189" s="1" t="s">
        <v>46</v>
      </c>
      <c r="B189" s="10">
        <v>207575.5</v>
      </c>
      <c r="C189" s="13">
        <v>229600</v>
      </c>
      <c r="D189" s="13">
        <v>1250000</v>
      </c>
      <c r="E189" s="13">
        <v>2083350</v>
      </c>
      <c r="F189" s="13">
        <v>1646535</v>
      </c>
      <c r="G189" s="13">
        <v>2123992</v>
      </c>
      <c r="I189" s="23">
        <f t="shared" si="9"/>
        <v>7541052.5</v>
      </c>
      <c r="K189" s="1"/>
    </row>
    <row r="190" spans="1:11" ht="12.75">
      <c r="A190" s="1" t="s">
        <v>23</v>
      </c>
      <c r="B190" s="10">
        <v>207575.5</v>
      </c>
      <c r="C190" s="13">
        <v>229600</v>
      </c>
      <c r="D190" s="13">
        <v>1250000</v>
      </c>
      <c r="E190" s="13">
        <v>2083350</v>
      </c>
      <c r="F190" s="13">
        <v>1646535</v>
      </c>
      <c r="G190" s="13">
        <v>2123992</v>
      </c>
      <c r="I190" s="23">
        <f t="shared" si="9"/>
        <v>7541052.5</v>
      </c>
      <c r="K190" s="1"/>
    </row>
    <row r="191" spans="1:11" ht="12.75">
      <c r="A191" s="1"/>
      <c r="E191" s="1"/>
      <c r="G191" s="11"/>
      <c r="I191" s="31">
        <f>SUM(I179:I190)</f>
        <v>66995838</v>
      </c>
      <c r="K191" s="1"/>
    </row>
    <row r="192" spans="1:11" ht="12.75">
      <c r="A192" s="1" t="s">
        <v>42</v>
      </c>
      <c r="B192" s="5" t="s">
        <v>35</v>
      </c>
      <c r="C192" s="5" t="s">
        <v>36</v>
      </c>
      <c r="D192" s="5" t="s">
        <v>37</v>
      </c>
      <c r="E192" s="5" t="s">
        <v>38</v>
      </c>
      <c r="F192" s="5" t="s">
        <v>39</v>
      </c>
      <c r="G192" s="5" t="s">
        <v>40</v>
      </c>
      <c r="I192" s="32"/>
      <c r="K192" s="1"/>
    </row>
    <row r="193" spans="1:11" ht="12.75">
      <c r="A193" s="1"/>
      <c r="B193" s="1"/>
      <c r="I193" s="20"/>
      <c r="K193" s="1"/>
    </row>
    <row r="194" spans="1:11" ht="12.75">
      <c r="A194" s="1" t="s">
        <v>43</v>
      </c>
      <c r="B194" s="14">
        <v>207575.5</v>
      </c>
      <c r="C194" s="15">
        <v>229600</v>
      </c>
      <c r="D194" s="15"/>
      <c r="E194" s="15"/>
      <c r="F194" s="15"/>
      <c r="G194" s="18"/>
      <c r="H194" s="18"/>
      <c r="I194" s="33">
        <f aca="true" t="shared" si="10" ref="I194:I205">SUM(B194:H194)</f>
        <v>437175.5</v>
      </c>
      <c r="K194" s="1"/>
    </row>
    <row r="195" spans="1:11" ht="12.75">
      <c r="A195" s="1" t="s">
        <v>13</v>
      </c>
      <c r="B195" s="14">
        <v>207575.5</v>
      </c>
      <c r="C195" s="15">
        <v>229600</v>
      </c>
      <c r="D195" s="15">
        <v>1250000</v>
      </c>
      <c r="E195" s="15"/>
      <c r="F195" s="15"/>
      <c r="G195" s="18"/>
      <c r="H195" s="18"/>
      <c r="I195" s="33">
        <f t="shared" si="10"/>
        <v>1687175.5</v>
      </c>
      <c r="K195" s="1"/>
    </row>
    <row r="196" spans="1:11" ht="12.75">
      <c r="A196" s="1" t="s">
        <v>14</v>
      </c>
      <c r="B196" s="14">
        <v>207575.5</v>
      </c>
      <c r="C196" s="15">
        <v>229600</v>
      </c>
      <c r="D196" s="15">
        <v>1250000</v>
      </c>
      <c r="E196" s="15"/>
      <c r="F196" s="15"/>
      <c r="G196" s="15"/>
      <c r="H196" s="18"/>
      <c r="I196" s="33">
        <f t="shared" si="10"/>
        <v>1687175.5</v>
      </c>
      <c r="K196" s="1"/>
    </row>
    <row r="197" spans="1:11" ht="12.75">
      <c r="A197" s="1" t="s">
        <v>15</v>
      </c>
      <c r="B197" s="14">
        <v>207575.5</v>
      </c>
      <c r="C197" s="15">
        <v>229600</v>
      </c>
      <c r="D197" s="15">
        <v>1250000</v>
      </c>
      <c r="E197" s="15">
        <v>2083350</v>
      </c>
      <c r="F197" s="15"/>
      <c r="G197" s="15"/>
      <c r="H197" s="18"/>
      <c r="I197" s="33">
        <f t="shared" si="10"/>
        <v>3770525.5</v>
      </c>
      <c r="K197" s="1"/>
    </row>
    <row r="198" spans="1:11" ht="12.75">
      <c r="A198" s="1" t="s">
        <v>16</v>
      </c>
      <c r="B198" s="14">
        <v>207575.5</v>
      </c>
      <c r="C198" s="15">
        <v>229600</v>
      </c>
      <c r="D198" s="15">
        <v>1250000</v>
      </c>
      <c r="E198" s="15">
        <v>2083350</v>
      </c>
      <c r="F198" s="15"/>
      <c r="G198" s="15"/>
      <c r="H198" s="18"/>
      <c r="I198" s="33">
        <f t="shared" si="10"/>
        <v>3770525.5</v>
      </c>
      <c r="K198" s="1"/>
    </row>
    <row r="199" spans="1:11" ht="12.75">
      <c r="A199" s="1" t="s">
        <v>17</v>
      </c>
      <c r="B199" s="14">
        <v>207575.5</v>
      </c>
      <c r="C199" s="15">
        <v>229600</v>
      </c>
      <c r="D199" s="15">
        <v>1250000</v>
      </c>
      <c r="E199" s="15">
        <v>2083350</v>
      </c>
      <c r="F199" s="15">
        <v>1646535</v>
      </c>
      <c r="G199" s="15"/>
      <c r="H199" s="18"/>
      <c r="I199" s="33">
        <f t="shared" si="10"/>
        <v>5417060.5</v>
      </c>
      <c r="K199" s="1"/>
    </row>
    <row r="200" spans="1:11" ht="12.75">
      <c r="A200" s="1" t="s">
        <v>18</v>
      </c>
      <c r="B200" s="14">
        <v>207575.5</v>
      </c>
      <c r="C200" s="15">
        <v>229600</v>
      </c>
      <c r="D200" s="15">
        <v>1250000</v>
      </c>
      <c r="E200" s="15">
        <v>2083350</v>
      </c>
      <c r="F200" s="15">
        <v>1646535</v>
      </c>
      <c r="G200" s="15"/>
      <c r="H200" s="18"/>
      <c r="I200" s="33">
        <f t="shared" si="10"/>
        <v>5417060.5</v>
      </c>
      <c r="K200" s="1"/>
    </row>
    <row r="201" spans="1:11" ht="12.75">
      <c r="A201" s="1" t="s">
        <v>19</v>
      </c>
      <c r="B201" s="14">
        <v>207575.5</v>
      </c>
      <c r="C201" s="15">
        <v>229600</v>
      </c>
      <c r="D201" s="15">
        <v>1250000</v>
      </c>
      <c r="E201" s="15">
        <v>2083350</v>
      </c>
      <c r="F201" s="15">
        <v>1646535</v>
      </c>
      <c r="G201" s="15">
        <v>2123992</v>
      </c>
      <c r="H201" s="18"/>
      <c r="I201" s="33">
        <f t="shared" si="10"/>
        <v>7541052.5</v>
      </c>
      <c r="K201" s="1"/>
    </row>
    <row r="202" spans="1:11" ht="12.75">
      <c r="A202" s="1" t="s">
        <v>44</v>
      </c>
      <c r="B202" s="14">
        <v>207575.5</v>
      </c>
      <c r="C202" s="15">
        <v>229600</v>
      </c>
      <c r="D202" s="15">
        <v>1250000</v>
      </c>
      <c r="E202" s="15">
        <v>2083350</v>
      </c>
      <c r="F202" s="15">
        <v>1646535</v>
      </c>
      <c r="G202" s="15">
        <v>2123992</v>
      </c>
      <c r="H202" s="18"/>
      <c r="I202" s="33">
        <f t="shared" si="10"/>
        <v>7541052.5</v>
      </c>
      <c r="K202" s="1"/>
    </row>
    <row r="203" spans="1:11" ht="12.75">
      <c r="A203" s="1" t="s">
        <v>45</v>
      </c>
      <c r="B203" s="14">
        <v>207575.5</v>
      </c>
      <c r="C203" s="15">
        <v>229600</v>
      </c>
      <c r="D203" s="15">
        <v>1250000</v>
      </c>
      <c r="E203" s="15">
        <v>2083350</v>
      </c>
      <c r="F203" s="15">
        <v>1646535</v>
      </c>
      <c r="G203" s="15">
        <v>2123992</v>
      </c>
      <c r="H203" s="18"/>
      <c r="I203" s="33">
        <f t="shared" si="10"/>
        <v>7541052.5</v>
      </c>
      <c r="K203" s="1"/>
    </row>
    <row r="204" spans="1:11" ht="12.75">
      <c r="A204" s="1" t="s">
        <v>46</v>
      </c>
      <c r="B204" s="14">
        <v>207575.5</v>
      </c>
      <c r="C204" s="15">
        <v>229600</v>
      </c>
      <c r="D204" s="15">
        <v>1250000</v>
      </c>
      <c r="E204" s="15">
        <v>2083350</v>
      </c>
      <c r="F204" s="15">
        <v>1646535</v>
      </c>
      <c r="G204" s="15">
        <v>2123992</v>
      </c>
      <c r="H204" s="18"/>
      <c r="I204" s="33">
        <f t="shared" si="10"/>
        <v>7541052.5</v>
      </c>
      <c r="K204" s="1"/>
    </row>
    <row r="205" spans="1:11" ht="12.75">
      <c r="A205" s="1" t="s">
        <v>23</v>
      </c>
      <c r="B205" s="14">
        <v>207575.5</v>
      </c>
      <c r="C205" s="15">
        <v>229600</v>
      </c>
      <c r="D205" s="15">
        <v>1250000</v>
      </c>
      <c r="E205" s="15">
        <v>2083350</v>
      </c>
      <c r="F205" s="15">
        <v>1646535</v>
      </c>
      <c r="G205" s="15">
        <v>2123992</v>
      </c>
      <c r="H205" s="18"/>
      <c r="I205" s="33">
        <f t="shared" si="10"/>
        <v>7541052.5</v>
      </c>
      <c r="K205" s="1"/>
    </row>
    <row r="206" spans="1:11" ht="12.75">
      <c r="A206" s="1"/>
      <c r="B206" s="14"/>
      <c r="C206" s="15"/>
      <c r="D206" s="13"/>
      <c r="E206" s="13"/>
      <c r="F206" s="10"/>
      <c r="G206" s="11"/>
      <c r="I206" s="31">
        <f>SUM(I194:I205)</f>
        <v>59891961</v>
      </c>
      <c r="K206" s="1"/>
    </row>
    <row r="207" spans="1:11" ht="12.75">
      <c r="A207" s="1" t="s">
        <v>42</v>
      </c>
      <c r="B207" s="5" t="s">
        <v>35</v>
      </c>
      <c r="C207" s="5" t="s">
        <v>36</v>
      </c>
      <c r="D207" s="5" t="s">
        <v>37</v>
      </c>
      <c r="E207" s="5" t="s">
        <v>38</v>
      </c>
      <c r="F207" s="5" t="s">
        <v>39</v>
      </c>
      <c r="G207" s="5" t="s">
        <v>40</v>
      </c>
      <c r="I207" s="23"/>
      <c r="K207" s="1"/>
    </row>
    <row r="208" spans="1:11" ht="12.75">
      <c r="A208" s="1"/>
      <c r="C208" s="15"/>
      <c r="G208" s="11"/>
      <c r="I208" s="20"/>
      <c r="K208" s="1"/>
    </row>
    <row r="209" spans="1:11" ht="12.75">
      <c r="A209" s="1" t="s">
        <v>43</v>
      </c>
      <c r="B209" s="10">
        <v>207575.5</v>
      </c>
      <c r="C209" s="13">
        <v>229600</v>
      </c>
      <c r="D209" s="13"/>
      <c r="E209" s="13"/>
      <c r="F209" s="13"/>
      <c r="H209" s="1"/>
      <c r="I209" s="23">
        <f aca="true" t="shared" si="11" ref="I209:I220">SUM(B209:H209)</f>
        <v>437175.5</v>
      </c>
      <c r="K209" s="1"/>
    </row>
    <row r="210" spans="1:11" ht="12.75">
      <c r="A210" s="1" t="s">
        <v>13</v>
      </c>
      <c r="B210" s="10">
        <v>207575.5</v>
      </c>
      <c r="C210" s="13">
        <v>229600</v>
      </c>
      <c r="D210" s="13"/>
      <c r="E210" s="13"/>
      <c r="F210" s="13"/>
      <c r="I210" s="23">
        <f t="shared" si="11"/>
        <v>437175.5</v>
      </c>
      <c r="K210" s="1"/>
    </row>
    <row r="211" spans="1:11" ht="12.75">
      <c r="A211" s="1" t="s">
        <v>14</v>
      </c>
      <c r="B211" s="10">
        <v>207575.5</v>
      </c>
      <c r="C211" s="13">
        <v>229600</v>
      </c>
      <c r="D211" s="13">
        <v>1250000</v>
      </c>
      <c r="E211" s="13"/>
      <c r="F211" s="13"/>
      <c r="G211" s="13"/>
      <c r="I211" s="23">
        <f t="shared" si="11"/>
        <v>1687175.5</v>
      </c>
      <c r="K211" s="1"/>
    </row>
    <row r="212" spans="1:11" ht="12.75">
      <c r="A212" s="1" t="s">
        <v>15</v>
      </c>
      <c r="B212" s="10">
        <v>207575.5</v>
      </c>
      <c r="C212" s="13">
        <v>229600</v>
      </c>
      <c r="D212" s="13">
        <v>1250000</v>
      </c>
      <c r="E212" s="13"/>
      <c r="F212" s="13"/>
      <c r="G212" s="13"/>
      <c r="I212" s="23">
        <f t="shared" si="11"/>
        <v>1687175.5</v>
      </c>
      <c r="K212" s="1"/>
    </row>
    <row r="213" spans="1:11" ht="12.75">
      <c r="A213" s="1" t="s">
        <v>16</v>
      </c>
      <c r="B213" s="10">
        <v>207575.5</v>
      </c>
      <c r="C213" s="13">
        <v>229600</v>
      </c>
      <c r="D213" s="13">
        <v>1250000</v>
      </c>
      <c r="E213" s="13">
        <v>2083350</v>
      </c>
      <c r="F213" s="13"/>
      <c r="G213" s="13"/>
      <c r="I213" s="23">
        <f t="shared" si="11"/>
        <v>3770525.5</v>
      </c>
      <c r="K213" s="1"/>
    </row>
    <row r="214" spans="1:11" ht="12.75">
      <c r="A214" s="1" t="s">
        <v>17</v>
      </c>
      <c r="B214" s="10">
        <v>207575.5</v>
      </c>
      <c r="C214" s="13">
        <v>229600</v>
      </c>
      <c r="D214" s="13">
        <v>1250000</v>
      </c>
      <c r="E214" s="13">
        <v>2083350</v>
      </c>
      <c r="F214" s="13"/>
      <c r="G214" s="13"/>
      <c r="I214" s="23">
        <f t="shared" si="11"/>
        <v>3770525.5</v>
      </c>
      <c r="K214" s="1"/>
    </row>
    <row r="215" spans="1:11" ht="12.75">
      <c r="A215" s="1" t="s">
        <v>18</v>
      </c>
      <c r="B215" s="10">
        <v>207575.5</v>
      </c>
      <c r="C215" s="13">
        <v>229600</v>
      </c>
      <c r="D215" s="13">
        <v>1250000</v>
      </c>
      <c r="E215" s="13">
        <v>2083350</v>
      </c>
      <c r="F215" s="13">
        <v>1646535</v>
      </c>
      <c r="G215" s="13"/>
      <c r="I215" s="23">
        <f t="shared" si="11"/>
        <v>5417060.5</v>
      </c>
      <c r="K215" s="1"/>
    </row>
    <row r="216" spans="1:11" ht="12.75">
      <c r="A216" s="1" t="s">
        <v>19</v>
      </c>
      <c r="B216" s="10">
        <v>207575.5</v>
      </c>
      <c r="C216" s="13">
        <v>229600</v>
      </c>
      <c r="D216" s="13">
        <v>1250000</v>
      </c>
      <c r="E216" s="13">
        <v>2083350</v>
      </c>
      <c r="F216" s="13">
        <v>1646535</v>
      </c>
      <c r="G216" s="13"/>
      <c r="I216" s="23">
        <f t="shared" si="11"/>
        <v>5417060.5</v>
      </c>
      <c r="K216" s="1"/>
    </row>
    <row r="217" spans="1:11" ht="12.75">
      <c r="A217" s="1" t="s">
        <v>44</v>
      </c>
      <c r="B217" s="10">
        <v>207575.5</v>
      </c>
      <c r="C217" s="13">
        <v>229600</v>
      </c>
      <c r="D217" s="13">
        <v>1250000</v>
      </c>
      <c r="E217" s="13">
        <v>2083350</v>
      </c>
      <c r="F217" s="13">
        <v>1646535</v>
      </c>
      <c r="G217" s="13">
        <v>2123992</v>
      </c>
      <c r="I217" s="23">
        <f t="shared" si="11"/>
        <v>7541052.5</v>
      </c>
      <c r="K217" s="1"/>
    </row>
    <row r="218" spans="1:11" ht="12.75">
      <c r="A218" s="1" t="s">
        <v>45</v>
      </c>
      <c r="B218" s="10">
        <v>207575.5</v>
      </c>
      <c r="C218" s="13">
        <v>229600</v>
      </c>
      <c r="D218" s="13">
        <v>1250000</v>
      </c>
      <c r="E218" s="13">
        <v>2083350</v>
      </c>
      <c r="F218" s="13">
        <v>1646535</v>
      </c>
      <c r="G218" s="13">
        <v>2123992</v>
      </c>
      <c r="I218" s="23">
        <f t="shared" si="11"/>
        <v>7541052.5</v>
      </c>
      <c r="K218" s="1"/>
    </row>
    <row r="219" spans="1:11" ht="12.75">
      <c r="A219" s="1" t="s">
        <v>46</v>
      </c>
      <c r="B219" s="10">
        <v>207575.5</v>
      </c>
      <c r="C219" s="13">
        <v>229600</v>
      </c>
      <c r="D219" s="13">
        <v>1250000</v>
      </c>
      <c r="E219" s="13">
        <v>2083350</v>
      </c>
      <c r="F219" s="13">
        <v>1646535</v>
      </c>
      <c r="G219" s="13">
        <v>2123992</v>
      </c>
      <c r="I219" s="23">
        <f t="shared" si="11"/>
        <v>7541052.5</v>
      </c>
      <c r="K219" s="1"/>
    </row>
    <row r="220" spans="1:11" ht="12.75">
      <c r="A220" s="1" t="s">
        <v>23</v>
      </c>
      <c r="B220" s="10">
        <v>207575.5</v>
      </c>
      <c r="C220" s="13">
        <v>229600</v>
      </c>
      <c r="D220" s="13">
        <v>1250000</v>
      </c>
      <c r="E220" s="13">
        <v>2083350</v>
      </c>
      <c r="F220" s="13">
        <v>1646535</v>
      </c>
      <c r="G220" s="13">
        <v>2123992</v>
      </c>
      <c r="I220" s="23">
        <f t="shared" si="11"/>
        <v>7541052.5</v>
      </c>
      <c r="K220" s="1"/>
    </row>
    <row r="221" spans="1:13" ht="12.75">
      <c r="A221" s="1"/>
      <c r="B221" s="10"/>
      <c r="C221" s="13"/>
      <c r="D221" s="13"/>
      <c r="E221" s="13"/>
      <c r="G221" s="11"/>
      <c r="I221" s="29">
        <f>SUM(I209:I220)</f>
        <v>52788084</v>
      </c>
      <c r="K221" s="1"/>
      <c r="M221" s="82">
        <v>37615092.31</v>
      </c>
    </row>
    <row r="222" spans="1:11" ht="12.75">
      <c r="A222" s="1"/>
      <c r="K222" s="1"/>
    </row>
    <row r="223" spans="1:11" ht="12.75">
      <c r="A223" s="1"/>
      <c r="H223" s="1"/>
      <c r="K223" s="1"/>
    </row>
    <row r="224" spans="1:11" ht="12.75">
      <c r="A224" s="1"/>
      <c r="K224" s="1"/>
    </row>
    <row r="225" spans="1:11" ht="12.75">
      <c r="A225" s="1"/>
      <c r="K225" s="1"/>
    </row>
    <row r="226" spans="1:11" ht="12.75">
      <c r="A226" s="1"/>
      <c r="K226" s="1"/>
    </row>
    <row r="227" spans="1:11" ht="12.75">
      <c r="A227" s="1"/>
      <c r="K227" s="1"/>
    </row>
    <row r="228" spans="1:11" ht="12.75">
      <c r="A228" s="1"/>
      <c r="K228" s="1"/>
    </row>
    <row r="229" spans="1:11" ht="12.75">
      <c r="A229" s="1"/>
      <c r="K229" s="1"/>
    </row>
    <row r="230" spans="1:13" ht="12.75">
      <c r="A230" s="1"/>
      <c r="B230" s="35" t="s">
        <v>41</v>
      </c>
      <c r="C230" s="35" t="s">
        <v>42</v>
      </c>
      <c r="D230" s="35" t="s">
        <v>42</v>
      </c>
      <c r="E230" s="35" t="s">
        <v>42</v>
      </c>
      <c r="F230" s="35" t="s">
        <v>42</v>
      </c>
      <c r="G230" s="35" t="s">
        <v>42</v>
      </c>
      <c r="H230" s="35" t="s">
        <v>42</v>
      </c>
      <c r="I230" s="36"/>
      <c r="J230" s="35" t="s">
        <v>50</v>
      </c>
      <c r="K230" s="77"/>
      <c r="L230" s="35" t="s">
        <v>112</v>
      </c>
      <c r="M230" s="35" t="s">
        <v>48</v>
      </c>
    </row>
    <row r="231" spans="1:13" ht="12.75">
      <c r="A231" s="27" t="s">
        <v>0</v>
      </c>
      <c r="B231" s="20"/>
      <c r="C231" s="20"/>
      <c r="D231" s="26"/>
      <c r="E231" s="20"/>
      <c r="F231" s="22"/>
      <c r="G231" s="20"/>
      <c r="H231" s="20"/>
      <c r="I231" s="20"/>
      <c r="J231" s="20"/>
      <c r="K231" s="27" t="s">
        <v>0</v>
      </c>
      <c r="L231" s="88">
        <v>2549.7825437</v>
      </c>
      <c r="M231" s="89">
        <f aca="true" t="shared" si="12" ref="M231:M242">SUM(J231:L231)</f>
        <v>2549.7825437</v>
      </c>
    </row>
    <row r="232" spans="1:13" ht="12.75">
      <c r="A232" s="27" t="s">
        <v>1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7" t="s">
        <v>1</v>
      </c>
      <c r="L232" s="90">
        <v>10199.1301783</v>
      </c>
      <c r="M232" s="91">
        <f t="shared" si="12"/>
        <v>10199.1301783</v>
      </c>
    </row>
    <row r="233" spans="1:13" ht="12.75">
      <c r="A233" s="27" t="s">
        <v>2</v>
      </c>
      <c r="B233" s="20"/>
      <c r="C233" s="20"/>
      <c r="D233" s="21"/>
      <c r="E233" s="20"/>
      <c r="F233" s="22"/>
      <c r="G233" s="20"/>
      <c r="H233" s="20"/>
      <c r="I233" s="20"/>
      <c r="J233" s="20"/>
      <c r="K233" s="27" t="s">
        <v>2</v>
      </c>
      <c r="L233" s="69">
        <v>50995.6508871</v>
      </c>
      <c r="M233" s="92">
        <f t="shared" si="12"/>
        <v>50995.6508871</v>
      </c>
    </row>
    <row r="234" spans="1:13" ht="12.75">
      <c r="A234" s="27" t="s">
        <v>3</v>
      </c>
      <c r="B234" s="23">
        <v>49818.12</v>
      </c>
      <c r="C234" s="20"/>
      <c r="D234" s="24"/>
      <c r="E234" s="20"/>
      <c r="F234" s="23"/>
      <c r="G234" s="20"/>
      <c r="H234" s="20"/>
      <c r="I234" s="20"/>
      <c r="J234" s="23">
        <f aca="true" t="shared" si="13" ref="J234:J242">SUM(B234:H234)</f>
        <v>49818.12</v>
      </c>
      <c r="K234" s="27" t="s">
        <v>3</v>
      </c>
      <c r="L234" s="9">
        <v>21418.1733718</v>
      </c>
      <c r="M234" s="38">
        <f t="shared" si="12"/>
        <v>71236.2933718</v>
      </c>
    </row>
    <row r="235" spans="1:13" ht="12.75">
      <c r="A235" s="27" t="s">
        <v>4</v>
      </c>
      <c r="B235" s="23">
        <v>49818.12</v>
      </c>
      <c r="C235" s="23">
        <v>207575.5</v>
      </c>
      <c r="D235" s="25"/>
      <c r="E235" s="20"/>
      <c r="F235" s="23"/>
      <c r="G235" s="20"/>
      <c r="H235" s="20"/>
      <c r="I235" s="20"/>
      <c r="J235" s="23">
        <f t="shared" si="13"/>
        <v>257393.62</v>
      </c>
      <c r="K235" s="27" t="s">
        <v>4</v>
      </c>
      <c r="L235" s="9">
        <v>218244.89758672</v>
      </c>
      <c r="M235" s="38">
        <f t="shared" si="12"/>
        <v>475638.51758672</v>
      </c>
    </row>
    <row r="236" spans="1:13" ht="12.75">
      <c r="A236" s="27" t="s">
        <v>5</v>
      </c>
      <c r="B236" s="23">
        <v>104922.12</v>
      </c>
      <c r="C236" s="23">
        <v>207575.5</v>
      </c>
      <c r="D236" s="23">
        <v>207575.5</v>
      </c>
      <c r="E236" s="20"/>
      <c r="F236" s="23"/>
      <c r="G236" s="20"/>
      <c r="H236" s="20"/>
      <c r="I236" s="20"/>
      <c r="J236" s="23">
        <f t="shared" si="13"/>
        <v>520073.12</v>
      </c>
      <c r="K236" s="27" t="s">
        <v>5</v>
      </c>
      <c r="L236" s="9">
        <v>230434.3891984</v>
      </c>
      <c r="M236" s="38">
        <f t="shared" si="12"/>
        <v>750507.5091984</v>
      </c>
    </row>
    <row r="237" spans="1:13" ht="12.75">
      <c r="A237" s="27" t="s">
        <v>6</v>
      </c>
      <c r="B237" s="23">
        <v>104922.12</v>
      </c>
      <c r="C237" s="23">
        <v>437175.5</v>
      </c>
      <c r="D237" s="23">
        <v>207575.5</v>
      </c>
      <c r="E237" s="23">
        <v>207575.5</v>
      </c>
      <c r="F237" s="23"/>
      <c r="G237" s="20"/>
      <c r="H237" s="20"/>
      <c r="I237" s="20"/>
      <c r="J237" s="23">
        <f t="shared" si="13"/>
        <v>957248.62</v>
      </c>
      <c r="K237" s="27" t="s">
        <v>6</v>
      </c>
      <c r="L237" s="9">
        <v>295445.0111131</v>
      </c>
      <c r="M237" s="38">
        <f t="shared" si="12"/>
        <v>1252693.6311130999</v>
      </c>
    </row>
    <row r="238" spans="1:13" ht="12.75">
      <c r="A238" s="27" t="s">
        <v>7</v>
      </c>
      <c r="B238" s="23">
        <v>404922.12</v>
      </c>
      <c r="C238" s="23">
        <v>437175.5</v>
      </c>
      <c r="D238" s="23">
        <v>437175.5</v>
      </c>
      <c r="E238" s="23">
        <v>207575.5</v>
      </c>
      <c r="F238" s="23">
        <v>207575.5</v>
      </c>
      <c r="G238" s="20"/>
      <c r="H238" s="20"/>
      <c r="I238" s="20"/>
      <c r="J238" s="23">
        <f t="shared" si="13"/>
        <v>1694424.12</v>
      </c>
      <c r="K238" s="27" t="s">
        <v>7</v>
      </c>
      <c r="L238" s="9">
        <v>555487.498765</v>
      </c>
      <c r="M238" s="38">
        <f t="shared" si="12"/>
        <v>2249911.6187650003</v>
      </c>
    </row>
    <row r="239" spans="1:13" ht="12.75">
      <c r="A239" s="27" t="s">
        <v>8</v>
      </c>
      <c r="B239" s="23">
        <v>404922.12</v>
      </c>
      <c r="C239" s="23">
        <v>1687175.5</v>
      </c>
      <c r="D239" s="23">
        <v>437175.5</v>
      </c>
      <c r="E239" s="23">
        <v>437175.5</v>
      </c>
      <c r="F239" s="23">
        <v>207575.5</v>
      </c>
      <c r="G239" s="23">
        <v>207575.5</v>
      </c>
      <c r="H239" s="20"/>
      <c r="I239" s="20"/>
      <c r="J239" s="23">
        <f t="shared" si="13"/>
        <v>3381599.62</v>
      </c>
      <c r="K239" s="27" t="s">
        <v>8</v>
      </c>
      <c r="L239" s="9">
        <v>555487.498765</v>
      </c>
      <c r="M239" s="38">
        <f t="shared" si="12"/>
        <v>3937087.1187650003</v>
      </c>
    </row>
    <row r="240" spans="1:13" ht="12.75">
      <c r="A240" s="27" t="s">
        <v>9</v>
      </c>
      <c r="B240" s="23">
        <v>904926.12</v>
      </c>
      <c r="C240" s="23">
        <v>1687175.5</v>
      </c>
      <c r="D240" s="23">
        <v>1687175.5</v>
      </c>
      <c r="E240" s="23">
        <v>437175.5</v>
      </c>
      <c r="F240" s="23">
        <v>437175.5</v>
      </c>
      <c r="G240" s="23">
        <v>207575.5</v>
      </c>
      <c r="H240" s="23">
        <v>207575.5</v>
      </c>
      <c r="I240" s="20"/>
      <c r="J240" s="23">
        <f t="shared" si="13"/>
        <v>5568779.12</v>
      </c>
      <c r="K240" s="27" t="s">
        <v>9</v>
      </c>
      <c r="L240" s="9">
        <v>341305.765047</v>
      </c>
      <c r="M240" s="38">
        <f t="shared" si="12"/>
        <v>5910084.885047</v>
      </c>
    </row>
    <row r="241" spans="1:13" ht="12.75">
      <c r="A241" s="27" t="s">
        <v>10</v>
      </c>
      <c r="B241" s="23">
        <v>904926.12</v>
      </c>
      <c r="C241" s="30">
        <v>3770525.5</v>
      </c>
      <c r="D241" s="23">
        <v>1687175.5</v>
      </c>
      <c r="E241" s="23">
        <v>1687175.5</v>
      </c>
      <c r="F241" s="23">
        <v>437175.5</v>
      </c>
      <c r="G241" s="23">
        <v>437175.5</v>
      </c>
      <c r="H241" s="23">
        <v>207575.5</v>
      </c>
      <c r="I241" s="20"/>
      <c r="J241" s="23">
        <f t="shared" si="13"/>
        <v>9131729.120000001</v>
      </c>
      <c r="K241" s="27" t="s">
        <v>10</v>
      </c>
      <c r="L241" s="9">
        <v>341305.765047</v>
      </c>
      <c r="M241" s="38">
        <f t="shared" si="12"/>
        <v>9473034.885047002</v>
      </c>
    </row>
    <row r="242" spans="1:13" ht="12.75">
      <c r="A242" s="27" t="s">
        <v>11</v>
      </c>
      <c r="B242" s="30">
        <v>1300094.52</v>
      </c>
      <c r="C242" s="30">
        <v>3770525.5</v>
      </c>
      <c r="D242" s="23">
        <v>3770525.5</v>
      </c>
      <c r="E242" s="23">
        <v>1687175.5</v>
      </c>
      <c r="F242" s="23">
        <v>1687175.5</v>
      </c>
      <c r="G242" s="23">
        <v>437175.5</v>
      </c>
      <c r="H242" s="23">
        <v>437175.5</v>
      </c>
      <c r="I242" s="20"/>
      <c r="J242" s="23">
        <f t="shared" si="13"/>
        <v>13089847.52</v>
      </c>
      <c r="K242" s="27" t="s">
        <v>11</v>
      </c>
      <c r="L242" s="9">
        <v>341305.765047</v>
      </c>
      <c r="M242" s="38">
        <f t="shared" si="12"/>
        <v>13431153.285047</v>
      </c>
    </row>
    <row r="243" spans="1:13" ht="12.75">
      <c r="A243" s="1"/>
      <c r="J243" s="86">
        <f>SUM(J234:J242)</f>
        <v>34650912.980000004</v>
      </c>
      <c r="K243" s="77"/>
      <c r="L243" s="84">
        <f>SUM(L231:L242)</f>
        <v>2964179.3275501197</v>
      </c>
      <c r="M243" s="82">
        <f>SUM(M231:M242)</f>
        <v>37615092.307550125</v>
      </c>
    </row>
    <row r="244" spans="1:13" ht="12.75">
      <c r="A244" s="1"/>
      <c r="K244" s="1"/>
      <c r="M244" s="54"/>
    </row>
    <row r="245" spans="1:13" ht="12.75">
      <c r="A245" s="1"/>
      <c r="B245" s="5" t="s">
        <v>41</v>
      </c>
      <c r="C245" s="5" t="s">
        <v>42</v>
      </c>
      <c r="D245" s="5" t="s">
        <v>42</v>
      </c>
      <c r="E245" s="5" t="s">
        <v>42</v>
      </c>
      <c r="F245" s="5" t="s">
        <v>42</v>
      </c>
      <c r="G245" s="5" t="s">
        <v>42</v>
      </c>
      <c r="H245" s="5" t="s">
        <v>42</v>
      </c>
      <c r="J245" s="5" t="s">
        <v>50</v>
      </c>
      <c r="K245" s="1"/>
      <c r="L245" s="5" t="s">
        <v>112</v>
      </c>
      <c r="M245" s="5" t="s">
        <v>52</v>
      </c>
    </row>
    <row r="246" spans="1:13" ht="12.75">
      <c r="A246" s="27" t="s">
        <v>43</v>
      </c>
      <c r="B246" s="23">
        <v>1300094.52</v>
      </c>
      <c r="C246" s="23">
        <v>3770525.5</v>
      </c>
      <c r="D246" s="23">
        <v>3770525.5</v>
      </c>
      <c r="E246" s="23">
        <v>1687175.5</v>
      </c>
      <c r="F246" s="23">
        <v>1687175.5</v>
      </c>
      <c r="G246" s="23">
        <v>437175.5</v>
      </c>
      <c r="H246" s="23">
        <v>437175.5</v>
      </c>
      <c r="I246" s="20"/>
      <c r="J246" s="23">
        <f aca="true" t="shared" si="14" ref="J246:J257">SUM(B246:I246)</f>
        <v>13089847.52</v>
      </c>
      <c r="K246" s="27" t="s">
        <v>43</v>
      </c>
      <c r="L246" s="9">
        <v>351552.0043681</v>
      </c>
      <c r="M246" s="23">
        <f aca="true" t="shared" si="15" ref="M246:M257">SUM(J246:L246)</f>
        <v>13441399.5243681</v>
      </c>
    </row>
    <row r="247" spans="1:13" ht="12.75">
      <c r="A247" s="27" t="s">
        <v>13</v>
      </c>
      <c r="B247" s="23">
        <v>1300094.52</v>
      </c>
      <c r="C247" s="23">
        <v>5417060.5</v>
      </c>
      <c r="D247" s="23">
        <v>3770525.5</v>
      </c>
      <c r="E247" s="23">
        <v>3770525.5</v>
      </c>
      <c r="F247" s="23">
        <v>1687175.5</v>
      </c>
      <c r="G247" s="23">
        <v>1687175.5</v>
      </c>
      <c r="H247" s="23">
        <v>437175.5</v>
      </c>
      <c r="I247" s="20"/>
      <c r="J247" s="23">
        <f t="shared" si="14"/>
        <v>18069732.52</v>
      </c>
      <c r="K247" s="27" t="s">
        <v>13</v>
      </c>
      <c r="L247" s="7">
        <v>409849.572984</v>
      </c>
      <c r="M247" s="23">
        <f t="shared" si="15"/>
        <v>18479582.092984</v>
      </c>
    </row>
    <row r="248" spans="1:13" ht="12.75">
      <c r="A248" s="27" t="s">
        <v>14</v>
      </c>
      <c r="B248" s="23">
        <v>1809852.6</v>
      </c>
      <c r="C248" s="23">
        <v>5417060.5</v>
      </c>
      <c r="D248" s="23">
        <v>5417060.5</v>
      </c>
      <c r="E248" s="23">
        <v>3770525.5</v>
      </c>
      <c r="F248" s="23">
        <v>3770525.5</v>
      </c>
      <c r="G248" s="23">
        <v>1687175.5</v>
      </c>
      <c r="H248" s="23">
        <v>1687175.5</v>
      </c>
      <c r="I248" s="20"/>
      <c r="J248" s="23">
        <f t="shared" si="14"/>
        <v>23559375.6</v>
      </c>
      <c r="K248" s="27" t="s">
        <v>14</v>
      </c>
      <c r="L248" s="9">
        <v>204924.786475</v>
      </c>
      <c r="M248" s="23">
        <f t="shared" si="15"/>
        <v>23764300.386475</v>
      </c>
    </row>
    <row r="249" spans="1:13" ht="12.75">
      <c r="A249" s="27" t="s">
        <v>15</v>
      </c>
      <c r="B249" s="23">
        <v>1809852.6</v>
      </c>
      <c r="C249" s="23">
        <v>7541052.5</v>
      </c>
      <c r="D249" s="23">
        <v>5417060.5</v>
      </c>
      <c r="E249" s="23">
        <v>5417060.5</v>
      </c>
      <c r="F249" s="23">
        <v>3770525.5</v>
      </c>
      <c r="G249" s="23">
        <v>3770525.5</v>
      </c>
      <c r="H249" s="23">
        <v>1687175.5</v>
      </c>
      <c r="I249" s="20"/>
      <c r="J249" s="23">
        <f t="shared" si="14"/>
        <v>29413252.6</v>
      </c>
      <c r="K249" s="27" t="s">
        <v>15</v>
      </c>
      <c r="L249" s="9">
        <v>860684.103162</v>
      </c>
      <c r="M249" s="23">
        <f t="shared" si="15"/>
        <v>30273936.703162</v>
      </c>
    </row>
    <row r="250" spans="1:13" ht="12.75">
      <c r="A250" s="27" t="s">
        <v>16</v>
      </c>
      <c r="B250" s="23">
        <v>1809852.6</v>
      </c>
      <c r="C250" s="23">
        <v>7541052.5</v>
      </c>
      <c r="D250" s="23">
        <v>7541052.5</v>
      </c>
      <c r="E250" s="23">
        <v>5417060.5</v>
      </c>
      <c r="F250" s="23">
        <v>5417060.5</v>
      </c>
      <c r="G250" s="23">
        <v>3770525.5</v>
      </c>
      <c r="H250" s="23">
        <v>3770525.5</v>
      </c>
      <c r="I250" s="20"/>
      <c r="J250" s="23">
        <f t="shared" si="14"/>
        <v>35267129.6</v>
      </c>
      <c r="K250" s="27" t="s">
        <v>16</v>
      </c>
      <c r="L250" s="9">
        <v>860684.103162</v>
      </c>
      <c r="M250" s="23">
        <f t="shared" si="15"/>
        <v>36127813.703162</v>
      </c>
    </row>
    <row r="251" spans="1:13" ht="12.75">
      <c r="A251" s="27" t="s">
        <v>17</v>
      </c>
      <c r="B251" s="23">
        <v>1809852.6</v>
      </c>
      <c r="C251" s="23">
        <v>7541052.5</v>
      </c>
      <c r="D251" s="23">
        <v>7541052.5</v>
      </c>
      <c r="E251" s="23">
        <v>7541052.5</v>
      </c>
      <c r="F251" s="23">
        <v>5417060.5</v>
      </c>
      <c r="G251" s="23">
        <v>5417060.5</v>
      </c>
      <c r="H251" s="23">
        <v>3770525.5</v>
      </c>
      <c r="I251" s="20"/>
      <c r="J251" s="23">
        <f t="shared" si="14"/>
        <v>39037656.6</v>
      </c>
      <c r="K251" s="27" t="s">
        <v>17</v>
      </c>
      <c r="L251" s="9">
        <v>860684.103162</v>
      </c>
      <c r="M251" s="23">
        <f t="shared" si="15"/>
        <v>39898340.703162</v>
      </c>
    </row>
    <row r="252" spans="1:13" ht="12.75">
      <c r="A252" s="27" t="s">
        <v>18</v>
      </c>
      <c r="B252" s="23">
        <v>1809852.6</v>
      </c>
      <c r="C252" s="23">
        <v>7541052.5</v>
      </c>
      <c r="D252" s="23">
        <v>7541052.5</v>
      </c>
      <c r="E252" s="23">
        <v>7541052.5</v>
      </c>
      <c r="F252" s="23">
        <v>7541052.5</v>
      </c>
      <c r="G252" s="23">
        <v>5417060.5</v>
      </c>
      <c r="H252" s="23">
        <v>5417060.5</v>
      </c>
      <c r="I252" s="20"/>
      <c r="J252" s="23">
        <f t="shared" si="14"/>
        <v>42808183.6</v>
      </c>
      <c r="K252" s="27" t="s">
        <v>18</v>
      </c>
      <c r="L252" s="9">
        <v>866690.51931576</v>
      </c>
      <c r="M252" s="23">
        <f t="shared" si="15"/>
        <v>43674874.11931576</v>
      </c>
    </row>
    <row r="253" spans="1:13" ht="12.75">
      <c r="A253" s="27" t="s">
        <v>19</v>
      </c>
      <c r="B253" s="23">
        <v>1809852.6</v>
      </c>
      <c r="C253" s="23">
        <v>7541052.5</v>
      </c>
      <c r="D253" s="23">
        <v>7541052.5</v>
      </c>
      <c r="E253" s="23">
        <v>7541052.5</v>
      </c>
      <c r="F253" s="23">
        <v>7541052.5</v>
      </c>
      <c r="G253" s="23">
        <v>7541052.5</v>
      </c>
      <c r="H253" s="23">
        <v>5417060.5</v>
      </c>
      <c r="I253" s="20"/>
      <c r="J253" s="23">
        <f t="shared" si="14"/>
        <v>44932175.6</v>
      </c>
      <c r="K253" s="27" t="s">
        <v>19</v>
      </c>
      <c r="L253" s="9">
        <v>884709.7677852</v>
      </c>
      <c r="M253" s="23">
        <f t="shared" si="15"/>
        <v>45816885.3677852</v>
      </c>
    </row>
    <row r="254" spans="1:13" ht="12.75">
      <c r="A254" s="27" t="s">
        <v>44</v>
      </c>
      <c r="B254" s="23">
        <v>1809852.6</v>
      </c>
      <c r="C254" s="23">
        <v>7541052.5</v>
      </c>
      <c r="D254" s="23">
        <v>7541052.5</v>
      </c>
      <c r="E254" s="23">
        <v>7541052.5</v>
      </c>
      <c r="F254" s="23">
        <v>7541052.5</v>
      </c>
      <c r="G254" s="23">
        <v>7541052.5</v>
      </c>
      <c r="H254" s="23">
        <v>7541052.5</v>
      </c>
      <c r="I254" s="20"/>
      <c r="J254" s="23">
        <f t="shared" si="14"/>
        <v>47056167.6</v>
      </c>
      <c r="K254" s="27" t="s">
        <v>44</v>
      </c>
      <c r="L254" s="9">
        <v>980812.426268</v>
      </c>
      <c r="M254" s="23">
        <f t="shared" si="15"/>
        <v>48036980.026268</v>
      </c>
    </row>
    <row r="255" spans="1:13" ht="12.75">
      <c r="A255" s="27" t="s">
        <v>45</v>
      </c>
      <c r="B255" s="23">
        <v>1809852.6</v>
      </c>
      <c r="C255" s="23">
        <v>7541052.5</v>
      </c>
      <c r="D255" s="23">
        <v>7541052.5</v>
      </c>
      <c r="E255" s="23">
        <v>7541052.5</v>
      </c>
      <c r="F255" s="23">
        <v>7541052.5</v>
      </c>
      <c r="G255" s="23">
        <v>7541052.5</v>
      </c>
      <c r="H255" s="23">
        <v>7541052.5</v>
      </c>
      <c r="I255" s="20"/>
      <c r="J255" s="23">
        <f t="shared" si="14"/>
        <v>47056167.6</v>
      </c>
      <c r="K255" s="27" t="s">
        <v>45</v>
      </c>
      <c r="L255" s="9">
        <v>504538.957026</v>
      </c>
      <c r="M255" s="23">
        <f t="shared" si="15"/>
        <v>47560706.557026</v>
      </c>
    </row>
    <row r="256" spans="1:13" ht="12.75">
      <c r="A256" s="27" t="s">
        <v>46</v>
      </c>
      <c r="B256" s="23">
        <v>1809852.6</v>
      </c>
      <c r="C256" s="23">
        <v>7541052.5</v>
      </c>
      <c r="D256" s="23">
        <v>7541052.5</v>
      </c>
      <c r="E256" s="23">
        <v>7541052.5</v>
      </c>
      <c r="F256" s="23">
        <v>7541052.5</v>
      </c>
      <c r="G256" s="23">
        <v>7541052.5</v>
      </c>
      <c r="H256" s="23">
        <v>7541052.5</v>
      </c>
      <c r="I256" s="20"/>
      <c r="J256" s="23">
        <f t="shared" si="14"/>
        <v>47056167.6</v>
      </c>
      <c r="K256" s="27" t="s">
        <v>46</v>
      </c>
      <c r="L256" s="9">
        <v>504538.957026</v>
      </c>
      <c r="M256" s="23">
        <f t="shared" si="15"/>
        <v>47560706.557026</v>
      </c>
    </row>
    <row r="257" spans="1:13" ht="12.75">
      <c r="A257" s="27" t="s">
        <v>23</v>
      </c>
      <c r="B257" s="23">
        <v>1809852.6</v>
      </c>
      <c r="C257" s="23">
        <v>7541052.5</v>
      </c>
      <c r="D257" s="23">
        <v>7541052.5</v>
      </c>
      <c r="E257" s="23">
        <v>7541052.5</v>
      </c>
      <c r="F257" s="23">
        <v>7541052.5</v>
      </c>
      <c r="G257" s="23">
        <v>7541052.5</v>
      </c>
      <c r="H257" s="23">
        <v>7541052.5</v>
      </c>
      <c r="I257" s="20"/>
      <c r="J257" s="23">
        <f t="shared" si="14"/>
        <v>47056167.6</v>
      </c>
      <c r="K257" s="27" t="s">
        <v>23</v>
      </c>
      <c r="L257" s="9">
        <v>504538.957026</v>
      </c>
      <c r="M257" s="23">
        <f t="shared" si="15"/>
        <v>47560706.557026</v>
      </c>
    </row>
    <row r="258" spans="1:13" ht="12.75">
      <c r="A258" s="1"/>
      <c r="C258" s="37"/>
      <c r="D258" s="37"/>
      <c r="E258" s="37"/>
      <c r="F258" s="37"/>
      <c r="G258" s="37"/>
      <c r="H258" s="37"/>
      <c r="I258" s="37"/>
      <c r="J258" s="86">
        <f>SUM(J246:J257)</f>
        <v>434402024.0400001</v>
      </c>
      <c r="K258" s="1"/>
      <c r="L258" s="84">
        <f>SUM(L246:L257)</f>
        <v>7794208.25776006</v>
      </c>
      <c r="M258" s="86">
        <f>SUM(M246:M257)</f>
        <v>442196232.2977601</v>
      </c>
    </row>
    <row r="259" spans="1:12" ht="12.75">
      <c r="A259" s="1"/>
      <c r="K259" s="1"/>
      <c r="L259" s="10">
        <v>-10758387.586</v>
      </c>
    </row>
    <row r="260" spans="1:13" ht="12.75">
      <c r="A260" s="1"/>
      <c r="B260" s="5" t="s">
        <v>41</v>
      </c>
      <c r="C260" s="5" t="s">
        <v>42</v>
      </c>
      <c r="D260" s="5" t="s">
        <v>42</v>
      </c>
      <c r="E260" s="5" t="s">
        <v>42</v>
      </c>
      <c r="F260" s="5" t="s">
        <v>42</v>
      </c>
      <c r="G260" s="5" t="s">
        <v>42</v>
      </c>
      <c r="H260" s="5" t="s">
        <v>42</v>
      </c>
      <c r="J260" s="5" t="s">
        <v>50</v>
      </c>
      <c r="K260" s="1"/>
      <c r="L260" s="5" t="s">
        <v>112</v>
      </c>
      <c r="M260" s="5" t="s">
        <v>53</v>
      </c>
    </row>
    <row r="261" spans="1:13" ht="12.75">
      <c r="A261" s="27" t="s">
        <v>54</v>
      </c>
      <c r="B261" s="23">
        <v>1809852.6</v>
      </c>
      <c r="C261" s="23">
        <v>7541052.5</v>
      </c>
      <c r="D261" s="23">
        <v>7541052.5</v>
      </c>
      <c r="E261" s="23">
        <v>7541052.5</v>
      </c>
      <c r="F261" s="23">
        <v>7541052.5</v>
      </c>
      <c r="G261" s="23">
        <v>7541052.5</v>
      </c>
      <c r="H261" s="23">
        <v>7541052.5</v>
      </c>
      <c r="I261" s="20"/>
      <c r="J261" s="23">
        <f aca="true" t="shared" si="16" ref="J261:J272">SUM(B261:I261)</f>
        <v>47056167.6</v>
      </c>
      <c r="K261" s="27" t="s">
        <v>54</v>
      </c>
      <c r="L261" s="9">
        <v>504538.957026</v>
      </c>
      <c r="M261" s="23">
        <f aca="true" t="shared" si="17" ref="M261:M272">SUM(J261:L261)</f>
        <v>47560706.557026</v>
      </c>
    </row>
    <row r="262" spans="1:13" ht="12.75">
      <c r="A262" s="27" t="s">
        <v>25</v>
      </c>
      <c r="B262" s="23">
        <v>1809852.6</v>
      </c>
      <c r="C262" s="23">
        <v>7541052.5</v>
      </c>
      <c r="D262" s="23">
        <v>7541052.5</v>
      </c>
      <c r="E262" s="23">
        <v>7541052.5</v>
      </c>
      <c r="F262" s="23">
        <v>7541052.5</v>
      </c>
      <c r="G262" s="23">
        <v>7541052.5</v>
      </c>
      <c r="H262" s="23">
        <v>7541052.5</v>
      </c>
      <c r="I262" s="20"/>
      <c r="J262" s="23">
        <f t="shared" si="16"/>
        <v>47056167.6</v>
      </c>
      <c r="K262" s="27" t="s">
        <v>25</v>
      </c>
      <c r="L262" s="9">
        <v>504538.957026</v>
      </c>
      <c r="M262" s="23">
        <f t="shared" si="17"/>
        <v>47560706.557026</v>
      </c>
    </row>
    <row r="263" spans="1:13" ht="12.75">
      <c r="A263" s="27" t="s">
        <v>26</v>
      </c>
      <c r="B263" s="23">
        <v>1809852.6</v>
      </c>
      <c r="C263" s="23">
        <v>7541052.5</v>
      </c>
      <c r="D263" s="23">
        <v>7541052.5</v>
      </c>
      <c r="E263" s="23">
        <v>7541052.5</v>
      </c>
      <c r="F263" s="23">
        <v>7541052.5</v>
      </c>
      <c r="G263" s="23">
        <v>7541052.5</v>
      </c>
      <c r="H263" s="23">
        <v>7541052.5</v>
      </c>
      <c r="I263" s="20"/>
      <c r="J263" s="23">
        <f t="shared" si="16"/>
        <v>47056167.6</v>
      </c>
      <c r="K263" s="27" t="s">
        <v>26</v>
      </c>
      <c r="L263" s="9">
        <v>504538.957026</v>
      </c>
      <c r="M263" s="23">
        <f t="shared" si="17"/>
        <v>47560706.557026</v>
      </c>
    </row>
    <row r="264" spans="1:13" ht="12.75">
      <c r="A264" s="27" t="s">
        <v>27</v>
      </c>
      <c r="B264" s="23">
        <v>1809852.6</v>
      </c>
      <c r="C264" s="23">
        <v>7541052.5</v>
      </c>
      <c r="D264" s="23">
        <v>7541052.5</v>
      </c>
      <c r="E264" s="23">
        <v>7541052.5</v>
      </c>
      <c r="F264" s="23">
        <v>7541052.5</v>
      </c>
      <c r="G264" s="23">
        <v>7541052.5</v>
      </c>
      <c r="H264" s="23">
        <v>7541052.5</v>
      </c>
      <c r="I264" s="20"/>
      <c r="J264" s="23">
        <f t="shared" si="16"/>
        <v>47056167.6</v>
      </c>
      <c r="K264" s="27" t="s">
        <v>27</v>
      </c>
      <c r="L264" s="19"/>
      <c r="M264" s="23">
        <f t="shared" si="17"/>
        <v>47056167.6</v>
      </c>
    </row>
    <row r="265" spans="1:13" ht="12.75">
      <c r="A265" s="27" t="s">
        <v>28</v>
      </c>
      <c r="B265" s="23">
        <v>1809852.6</v>
      </c>
      <c r="C265" s="23">
        <v>7541052.5</v>
      </c>
      <c r="D265" s="23">
        <v>7541052.5</v>
      </c>
      <c r="E265" s="23">
        <v>7541052.5</v>
      </c>
      <c r="F265" s="23">
        <v>7541052.5</v>
      </c>
      <c r="G265" s="23">
        <v>7541052.5</v>
      </c>
      <c r="H265" s="23">
        <v>7541052.5</v>
      </c>
      <c r="I265" s="20"/>
      <c r="J265" s="23">
        <f t="shared" si="16"/>
        <v>47056167.6</v>
      </c>
      <c r="K265" s="27" t="s">
        <v>28</v>
      </c>
      <c r="L265" s="19"/>
      <c r="M265" s="23">
        <f t="shared" si="17"/>
        <v>47056167.6</v>
      </c>
    </row>
    <row r="266" spans="1:13" ht="12.75">
      <c r="A266" s="27" t="s">
        <v>29</v>
      </c>
      <c r="B266" s="23">
        <v>1809852.6</v>
      </c>
      <c r="C266" s="23">
        <v>7541052.5</v>
      </c>
      <c r="D266" s="23">
        <v>7541052.5</v>
      </c>
      <c r="E266" s="23">
        <v>7541052.5</v>
      </c>
      <c r="F266" s="23">
        <v>7541052.5</v>
      </c>
      <c r="G266" s="23">
        <v>7541052.5</v>
      </c>
      <c r="H266" s="23">
        <v>7541052.5</v>
      </c>
      <c r="I266" s="20"/>
      <c r="J266" s="23">
        <f t="shared" si="16"/>
        <v>47056167.6</v>
      </c>
      <c r="K266" s="27" t="s">
        <v>29</v>
      </c>
      <c r="L266" s="19"/>
      <c r="M266" s="23">
        <f t="shared" si="17"/>
        <v>47056167.6</v>
      </c>
    </row>
    <row r="267" spans="1:13" ht="12.75">
      <c r="A267" s="27" t="s">
        <v>55</v>
      </c>
      <c r="B267" s="23">
        <v>1809852.6</v>
      </c>
      <c r="C267" s="23">
        <v>7541052.5</v>
      </c>
      <c r="D267" s="23">
        <v>7541052.5</v>
      </c>
      <c r="E267" s="23">
        <v>7541052.5</v>
      </c>
      <c r="F267" s="23">
        <v>7541052.5</v>
      </c>
      <c r="G267" s="23">
        <v>7541052.5</v>
      </c>
      <c r="H267" s="23">
        <v>7541052.5</v>
      </c>
      <c r="I267" s="20"/>
      <c r="J267" s="23">
        <f t="shared" si="16"/>
        <v>47056167.6</v>
      </c>
      <c r="K267" s="27" t="s">
        <v>55</v>
      </c>
      <c r="L267" s="19"/>
      <c r="M267" s="23">
        <f t="shared" si="17"/>
        <v>47056167.6</v>
      </c>
    </row>
    <row r="268" spans="1:13" ht="12.75">
      <c r="A268" s="27" t="s">
        <v>56</v>
      </c>
      <c r="B268" s="23">
        <v>1809852.6</v>
      </c>
      <c r="C268" s="23">
        <v>7541052.5</v>
      </c>
      <c r="D268" s="23">
        <v>7541052.5</v>
      </c>
      <c r="E268" s="23">
        <v>7541052.5</v>
      </c>
      <c r="F268" s="23">
        <v>7541052.5</v>
      </c>
      <c r="G268" s="23">
        <v>7541052.5</v>
      </c>
      <c r="H268" s="23">
        <v>7541052.5</v>
      </c>
      <c r="I268" s="20"/>
      <c r="J268" s="23">
        <f t="shared" si="16"/>
        <v>47056167.6</v>
      </c>
      <c r="K268" s="27" t="s">
        <v>56</v>
      </c>
      <c r="L268" s="19"/>
      <c r="M268" s="23">
        <f t="shared" si="17"/>
        <v>47056167.6</v>
      </c>
    </row>
    <row r="269" spans="1:13" ht="12.75">
      <c r="A269" s="27" t="s">
        <v>57</v>
      </c>
      <c r="B269" s="23">
        <v>1809852.6</v>
      </c>
      <c r="C269" s="23">
        <v>7541052.5</v>
      </c>
      <c r="D269" s="23">
        <v>7541052.5</v>
      </c>
      <c r="E269" s="23">
        <v>7541052.5</v>
      </c>
      <c r="F269" s="23">
        <v>7541052.5</v>
      </c>
      <c r="G269" s="23">
        <v>7541052.5</v>
      </c>
      <c r="H269" s="23">
        <v>7541052.5</v>
      </c>
      <c r="I269" s="20"/>
      <c r="J269" s="23">
        <f t="shared" si="16"/>
        <v>47056167.6</v>
      </c>
      <c r="K269" s="27" t="s">
        <v>57</v>
      </c>
      <c r="L269" s="19"/>
      <c r="M269" s="23">
        <f t="shared" si="17"/>
        <v>47056167.6</v>
      </c>
    </row>
    <row r="270" spans="1:13" ht="12.75">
      <c r="A270" s="27" t="s">
        <v>30</v>
      </c>
      <c r="B270" s="23">
        <v>1809852.6</v>
      </c>
      <c r="C270" s="23">
        <v>7541052.5</v>
      </c>
      <c r="D270" s="23">
        <v>7541052.5</v>
      </c>
      <c r="E270" s="23">
        <v>7541052.5</v>
      </c>
      <c r="F270" s="23">
        <v>7541052.5</v>
      </c>
      <c r="G270" s="23">
        <v>7541052.5</v>
      </c>
      <c r="H270" s="23">
        <v>7541052.5</v>
      </c>
      <c r="I270" s="20"/>
      <c r="J270" s="23">
        <f t="shared" si="16"/>
        <v>47056167.6</v>
      </c>
      <c r="K270" s="27" t="s">
        <v>30</v>
      </c>
      <c r="M270" s="23">
        <f t="shared" si="17"/>
        <v>47056167.6</v>
      </c>
    </row>
    <row r="271" spans="1:13" ht="12.75">
      <c r="A271" s="27" t="s">
        <v>31</v>
      </c>
      <c r="B271" s="23">
        <v>1809852.6</v>
      </c>
      <c r="C271" s="23">
        <v>7541052.5</v>
      </c>
      <c r="D271" s="23">
        <v>7541052.5</v>
      </c>
      <c r="E271" s="23">
        <v>7541052.5</v>
      </c>
      <c r="F271" s="23">
        <v>7541052.5</v>
      </c>
      <c r="G271" s="23">
        <v>7541052.5</v>
      </c>
      <c r="H271" s="23">
        <v>7541052.5</v>
      </c>
      <c r="I271" s="20"/>
      <c r="J271" s="23">
        <f t="shared" si="16"/>
        <v>47056167.6</v>
      </c>
      <c r="K271" s="27" t="s">
        <v>31</v>
      </c>
      <c r="M271" s="23">
        <f t="shared" si="17"/>
        <v>47056167.6</v>
      </c>
    </row>
    <row r="272" spans="1:13" ht="12.75">
      <c r="A272" s="27" t="s">
        <v>32</v>
      </c>
      <c r="B272" s="23">
        <v>1809852.6</v>
      </c>
      <c r="C272" s="23">
        <v>7541052.5</v>
      </c>
      <c r="D272" s="23">
        <v>7541052.5</v>
      </c>
      <c r="E272" s="23">
        <v>7541052.5</v>
      </c>
      <c r="F272" s="23">
        <v>7541052.5</v>
      </c>
      <c r="G272" s="23">
        <v>7541052.5</v>
      </c>
      <c r="H272" s="23">
        <v>7541052.5</v>
      </c>
      <c r="I272" s="20"/>
      <c r="J272" s="23">
        <f t="shared" si="16"/>
        <v>47056167.6</v>
      </c>
      <c r="K272" s="27" t="s">
        <v>32</v>
      </c>
      <c r="M272" s="23">
        <f t="shared" si="17"/>
        <v>47056167.6</v>
      </c>
    </row>
    <row r="273" spans="1:13" ht="12.75">
      <c r="A273" s="1"/>
      <c r="C273" s="37"/>
      <c r="D273" s="37"/>
      <c r="E273" s="37"/>
      <c r="F273" s="37"/>
      <c r="G273" s="37"/>
      <c r="H273" s="37"/>
      <c r="I273" s="37"/>
      <c r="J273" s="86">
        <f>SUM(J261:J272)</f>
        <v>564674011.2000002</v>
      </c>
      <c r="K273" s="1"/>
      <c r="L273" s="84">
        <f>SUM(L261:L269)</f>
        <v>1513616.871078</v>
      </c>
      <c r="M273" s="86">
        <f>SUM(M261:M272)</f>
        <v>566187628.0710781</v>
      </c>
    </row>
    <row r="274" spans="1:12" ht="12.75">
      <c r="A274" s="1"/>
      <c r="K274" s="1"/>
      <c r="L274" s="10">
        <v>-12272004.457</v>
      </c>
    </row>
    <row r="275" spans="1:13" ht="12.75">
      <c r="A275" s="1"/>
      <c r="B275" s="5" t="s">
        <v>41</v>
      </c>
      <c r="C275" s="5" t="s">
        <v>42</v>
      </c>
      <c r="D275" s="5" t="s">
        <v>42</v>
      </c>
      <c r="E275" s="5" t="s">
        <v>42</v>
      </c>
      <c r="F275" s="5" t="s">
        <v>42</v>
      </c>
      <c r="G275" s="5" t="s">
        <v>42</v>
      </c>
      <c r="H275" s="5" t="s">
        <v>42</v>
      </c>
      <c r="J275" s="5" t="s">
        <v>50</v>
      </c>
      <c r="K275" s="1"/>
      <c r="L275" s="5" t="s">
        <v>51</v>
      </c>
      <c r="M275" s="5" t="s">
        <v>59</v>
      </c>
    </row>
    <row r="276" spans="1:13" ht="12.75">
      <c r="A276" s="27" t="s">
        <v>58</v>
      </c>
      <c r="B276" s="23">
        <v>1809852.6</v>
      </c>
      <c r="C276" s="23">
        <v>7541052.5</v>
      </c>
      <c r="D276" s="23">
        <v>7541052.5</v>
      </c>
      <c r="E276" s="23">
        <v>7541052.5</v>
      </c>
      <c r="F276" s="23">
        <v>7541052.5</v>
      </c>
      <c r="G276" s="23">
        <v>7541052.5</v>
      </c>
      <c r="H276" s="23">
        <v>7541052.5</v>
      </c>
      <c r="I276" s="20"/>
      <c r="J276" s="23">
        <f aca="true" t="shared" si="18" ref="J276:J287">SUM(B276:I276)</f>
        <v>47056167.6</v>
      </c>
      <c r="K276" s="27" t="s">
        <v>43</v>
      </c>
      <c r="L276" s="9"/>
      <c r="M276" s="23">
        <f aca="true" t="shared" si="19" ref="M276:M287">SUM(J276:L276)</f>
        <v>47056167.6</v>
      </c>
    </row>
    <row r="277" spans="1:13" ht="12.75">
      <c r="A277" s="27" t="s">
        <v>89</v>
      </c>
      <c r="B277" s="23">
        <v>1809852.6</v>
      </c>
      <c r="C277" s="23">
        <v>7541052.5</v>
      </c>
      <c r="D277" s="23">
        <v>7541052.5</v>
      </c>
      <c r="E277" s="23">
        <v>7541052.5</v>
      </c>
      <c r="F277" s="23">
        <v>7541052.5</v>
      </c>
      <c r="G277" s="23">
        <v>7541052.5</v>
      </c>
      <c r="H277" s="23">
        <v>7541052.5</v>
      </c>
      <c r="I277" s="20"/>
      <c r="J277" s="23">
        <f t="shared" si="18"/>
        <v>47056167.6</v>
      </c>
      <c r="K277" s="27" t="s">
        <v>13</v>
      </c>
      <c r="L277" s="7"/>
      <c r="M277" s="23">
        <f t="shared" si="19"/>
        <v>47056167.6</v>
      </c>
    </row>
    <row r="278" spans="1:13" ht="12.75">
      <c r="A278" s="27" t="s">
        <v>90</v>
      </c>
      <c r="B278" s="23">
        <v>1809852.6</v>
      </c>
      <c r="C278" s="23">
        <v>7541052.5</v>
      </c>
      <c r="D278" s="23">
        <v>7541052.5</v>
      </c>
      <c r="E278" s="23">
        <v>7541052.5</v>
      </c>
      <c r="F278" s="23">
        <v>7541052.5</v>
      </c>
      <c r="G278" s="23">
        <v>7541052.5</v>
      </c>
      <c r="H278" s="23">
        <v>7541052.5</v>
      </c>
      <c r="I278" s="20"/>
      <c r="J278" s="23">
        <f t="shared" si="18"/>
        <v>47056167.6</v>
      </c>
      <c r="K278" s="27" t="s">
        <v>14</v>
      </c>
      <c r="L278" s="9"/>
      <c r="M278" s="23">
        <f t="shared" si="19"/>
        <v>47056167.6</v>
      </c>
    </row>
    <row r="279" spans="1:13" ht="12.75">
      <c r="A279" s="27" t="s">
        <v>91</v>
      </c>
      <c r="B279" s="23">
        <v>1809852.6</v>
      </c>
      <c r="C279" s="23">
        <v>7541052.5</v>
      </c>
      <c r="D279" s="23">
        <v>7541052.5</v>
      </c>
      <c r="E279" s="23">
        <v>7541052.5</v>
      </c>
      <c r="F279" s="23">
        <v>7541052.5</v>
      </c>
      <c r="G279" s="23">
        <v>7541052.5</v>
      </c>
      <c r="H279" s="23">
        <v>7541052.5</v>
      </c>
      <c r="I279" s="20"/>
      <c r="J279" s="23">
        <f t="shared" si="18"/>
        <v>47056167.6</v>
      </c>
      <c r="K279" s="27" t="s">
        <v>15</v>
      </c>
      <c r="L279" s="9"/>
      <c r="M279" s="23">
        <f t="shared" si="19"/>
        <v>47056167.6</v>
      </c>
    </row>
    <row r="280" spans="1:13" ht="12.75">
      <c r="A280" s="27" t="s">
        <v>92</v>
      </c>
      <c r="B280" s="23">
        <v>1809852.6</v>
      </c>
      <c r="C280" s="23">
        <v>7541052.5</v>
      </c>
      <c r="D280" s="23">
        <v>7541052.5</v>
      </c>
      <c r="E280" s="23">
        <v>7541052.5</v>
      </c>
      <c r="F280" s="23">
        <v>7541052.5</v>
      </c>
      <c r="G280" s="23">
        <v>7541052.5</v>
      </c>
      <c r="H280" s="23">
        <v>7541052.5</v>
      </c>
      <c r="I280" s="20"/>
      <c r="J280" s="23">
        <f t="shared" si="18"/>
        <v>47056167.6</v>
      </c>
      <c r="K280" s="27" t="s">
        <v>16</v>
      </c>
      <c r="L280" s="9"/>
      <c r="M280" s="23">
        <f t="shared" si="19"/>
        <v>47056167.6</v>
      </c>
    </row>
    <row r="281" spans="1:13" ht="12.75">
      <c r="A281" s="27" t="s">
        <v>93</v>
      </c>
      <c r="B281" s="23">
        <v>1809852.6</v>
      </c>
      <c r="C281" s="23">
        <v>7541052.5</v>
      </c>
      <c r="D281" s="23">
        <v>7541052.5</v>
      </c>
      <c r="E281" s="23">
        <v>7541052.5</v>
      </c>
      <c r="F281" s="23">
        <v>7541052.5</v>
      </c>
      <c r="G281" s="23">
        <v>7541052.5</v>
      </c>
      <c r="H281" s="23">
        <v>7541052.5</v>
      </c>
      <c r="I281" s="20"/>
      <c r="J281" s="23">
        <f t="shared" si="18"/>
        <v>47056167.6</v>
      </c>
      <c r="K281" s="27" t="s">
        <v>17</v>
      </c>
      <c r="L281" s="9"/>
      <c r="M281" s="23">
        <f t="shared" si="19"/>
        <v>47056167.6</v>
      </c>
    </row>
    <row r="282" spans="1:13" ht="12.75">
      <c r="A282" s="27" t="s">
        <v>94</v>
      </c>
      <c r="B282" s="23">
        <v>1809852.6</v>
      </c>
      <c r="C282" s="23">
        <v>7541052.5</v>
      </c>
      <c r="D282" s="23">
        <v>7541052.5</v>
      </c>
      <c r="E282" s="23">
        <v>7541052.5</v>
      </c>
      <c r="F282" s="23">
        <v>7541052.5</v>
      </c>
      <c r="G282" s="23">
        <v>7541052.5</v>
      </c>
      <c r="H282" s="23">
        <v>7541052.5</v>
      </c>
      <c r="I282" s="20"/>
      <c r="J282" s="23">
        <f t="shared" si="18"/>
        <v>47056167.6</v>
      </c>
      <c r="K282" s="27" t="s">
        <v>18</v>
      </c>
      <c r="L282" s="9"/>
      <c r="M282" s="23">
        <f t="shared" si="19"/>
        <v>47056167.6</v>
      </c>
    </row>
    <row r="283" spans="1:13" ht="12.75">
      <c r="A283" s="27" t="s">
        <v>95</v>
      </c>
      <c r="B283" s="23">
        <v>1809852.6</v>
      </c>
      <c r="C283" s="23">
        <v>7541052.5</v>
      </c>
      <c r="D283" s="23">
        <v>7541052.5</v>
      </c>
      <c r="E283" s="23">
        <v>7541052.5</v>
      </c>
      <c r="F283" s="23">
        <v>7541052.5</v>
      </c>
      <c r="G283" s="23">
        <v>7541052.5</v>
      </c>
      <c r="H283" s="23">
        <v>7541052.5</v>
      </c>
      <c r="I283" s="20"/>
      <c r="J283" s="23">
        <f t="shared" si="18"/>
        <v>47056167.6</v>
      </c>
      <c r="K283" s="27" t="s">
        <v>19</v>
      </c>
      <c r="L283" s="9"/>
      <c r="M283" s="23">
        <f t="shared" si="19"/>
        <v>47056167.6</v>
      </c>
    </row>
    <row r="284" spans="1:13" ht="12.75">
      <c r="A284" s="27" t="s">
        <v>96</v>
      </c>
      <c r="B284" s="23">
        <v>1809852.6</v>
      </c>
      <c r="C284" s="23">
        <v>7541052.5</v>
      </c>
      <c r="D284" s="23">
        <v>7541052.5</v>
      </c>
      <c r="E284" s="23">
        <v>7541052.5</v>
      </c>
      <c r="F284" s="23">
        <v>7541052.5</v>
      </c>
      <c r="G284" s="23">
        <v>7541052.5</v>
      </c>
      <c r="H284" s="23">
        <v>7541052.5</v>
      </c>
      <c r="I284" s="20"/>
      <c r="J284" s="23">
        <f t="shared" si="18"/>
        <v>47056167.6</v>
      </c>
      <c r="K284" s="27" t="s">
        <v>44</v>
      </c>
      <c r="L284" s="9"/>
      <c r="M284" s="23">
        <f t="shared" si="19"/>
        <v>47056167.6</v>
      </c>
    </row>
    <row r="285" spans="1:13" ht="12.75">
      <c r="A285" s="27" t="s">
        <v>97</v>
      </c>
      <c r="B285" s="23">
        <v>1809852.6</v>
      </c>
      <c r="C285" s="23">
        <v>7541052.5</v>
      </c>
      <c r="D285" s="23">
        <v>7541052.5</v>
      </c>
      <c r="E285" s="23">
        <v>7541052.5</v>
      </c>
      <c r="F285" s="23">
        <v>7541052.5</v>
      </c>
      <c r="G285" s="23">
        <v>7541052.5</v>
      </c>
      <c r="H285" s="23">
        <v>7541052.5</v>
      </c>
      <c r="I285" s="20"/>
      <c r="J285" s="23">
        <f t="shared" si="18"/>
        <v>47056167.6</v>
      </c>
      <c r="K285" s="27" t="s">
        <v>45</v>
      </c>
      <c r="L285" s="9"/>
      <c r="M285" s="23">
        <f t="shared" si="19"/>
        <v>47056167.6</v>
      </c>
    </row>
    <row r="286" spans="1:13" ht="12.75">
      <c r="A286" s="27" t="s">
        <v>98</v>
      </c>
      <c r="B286" s="23">
        <v>1809852.6</v>
      </c>
      <c r="C286" s="23">
        <v>7541052.5</v>
      </c>
      <c r="D286" s="23">
        <v>7541052.5</v>
      </c>
      <c r="E286" s="23">
        <v>7541052.5</v>
      </c>
      <c r="F286" s="23">
        <v>7541052.5</v>
      </c>
      <c r="G286" s="23">
        <v>7541052.5</v>
      </c>
      <c r="H286" s="23">
        <v>7541052.5</v>
      </c>
      <c r="I286" s="20"/>
      <c r="J286" s="23">
        <f t="shared" si="18"/>
        <v>47056167.6</v>
      </c>
      <c r="K286" s="27" t="s">
        <v>46</v>
      </c>
      <c r="L286" s="9"/>
      <c r="M286" s="23">
        <f t="shared" si="19"/>
        <v>47056167.6</v>
      </c>
    </row>
    <row r="287" spans="1:13" ht="12.75">
      <c r="A287" s="27" t="s">
        <v>99</v>
      </c>
      <c r="B287" s="23">
        <v>1809852.6</v>
      </c>
      <c r="C287" s="23">
        <v>7541052.5</v>
      </c>
      <c r="D287" s="23">
        <v>7541052.5</v>
      </c>
      <c r="E287" s="23">
        <v>7541052.5</v>
      </c>
      <c r="F287" s="23">
        <v>7541052.5</v>
      </c>
      <c r="G287" s="23">
        <v>7541052.5</v>
      </c>
      <c r="H287" s="23">
        <v>7541052.5</v>
      </c>
      <c r="I287" s="20"/>
      <c r="J287" s="23">
        <f t="shared" si="18"/>
        <v>47056167.6</v>
      </c>
      <c r="K287" s="27" t="s">
        <v>23</v>
      </c>
      <c r="L287" s="9"/>
      <c r="M287" s="23">
        <f t="shared" si="19"/>
        <v>47056167.6</v>
      </c>
    </row>
    <row r="288" spans="1:13" ht="12.75">
      <c r="A288" s="1"/>
      <c r="C288" s="37"/>
      <c r="D288" s="37"/>
      <c r="E288" s="37"/>
      <c r="F288" s="37"/>
      <c r="G288" s="37"/>
      <c r="H288" s="37"/>
      <c r="I288" s="37"/>
      <c r="J288" s="86">
        <f>SUM(J276:J287)</f>
        <v>564674011.2000002</v>
      </c>
      <c r="K288" s="1"/>
      <c r="L288" s="39"/>
      <c r="M288" s="86">
        <f>SUM(M276:M287)</f>
        <v>564674011.2000002</v>
      </c>
    </row>
    <row r="289" spans="1:11" ht="12.75">
      <c r="A289" s="1"/>
      <c r="K289" s="1"/>
    </row>
    <row r="290" spans="1:13" ht="12.75">
      <c r="A290" s="1"/>
      <c r="B290" s="5" t="s">
        <v>41</v>
      </c>
      <c r="C290" s="5" t="s">
        <v>42</v>
      </c>
      <c r="D290" s="5" t="s">
        <v>42</v>
      </c>
      <c r="E290" s="5" t="s">
        <v>42</v>
      </c>
      <c r="F290" s="5" t="s">
        <v>42</v>
      </c>
      <c r="G290" s="5" t="s">
        <v>42</v>
      </c>
      <c r="H290" s="5" t="s">
        <v>42</v>
      </c>
      <c r="J290" s="5" t="s">
        <v>50</v>
      </c>
      <c r="K290" s="1"/>
      <c r="L290" s="5" t="s">
        <v>51</v>
      </c>
      <c r="M290" s="5" t="s">
        <v>60</v>
      </c>
    </row>
    <row r="291" spans="1:13" ht="12.75">
      <c r="A291" s="27" t="s">
        <v>100</v>
      </c>
      <c r="B291" s="23">
        <v>1809852.6</v>
      </c>
      <c r="C291" s="23">
        <v>7541052.5</v>
      </c>
      <c r="D291" s="23">
        <v>7541052.5</v>
      </c>
      <c r="E291" s="23">
        <v>7541052.5</v>
      </c>
      <c r="F291" s="23">
        <v>7541052.5</v>
      </c>
      <c r="G291" s="23">
        <v>7541052.5</v>
      </c>
      <c r="H291" s="23">
        <v>7541052.5</v>
      </c>
      <c r="I291" s="20"/>
      <c r="J291" s="23">
        <f aca="true" t="shared" si="20" ref="J291:J302">SUM(B291:I291)</f>
        <v>47056167.6</v>
      </c>
      <c r="K291" s="27" t="s">
        <v>43</v>
      </c>
      <c r="L291" s="9"/>
      <c r="M291" s="23">
        <f aca="true" t="shared" si="21" ref="M291:M302">SUM(J291:L291)</f>
        <v>47056167.6</v>
      </c>
    </row>
    <row r="292" spans="1:13" ht="12.75">
      <c r="A292" s="27" t="s">
        <v>101</v>
      </c>
      <c r="B292" s="23">
        <v>1809852.6</v>
      </c>
      <c r="C292" s="23">
        <v>7541052.5</v>
      </c>
      <c r="D292" s="23">
        <v>7541052.5</v>
      </c>
      <c r="E292" s="23">
        <v>7541052.5</v>
      </c>
      <c r="F292" s="23">
        <v>7541052.5</v>
      </c>
      <c r="G292" s="23">
        <v>7541052.5</v>
      </c>
      <c r="H292" s="23">
        <v>7541052.5</v>
      </c>
      <c r="I292" s="20"/>
      <c r="J292" s="23">
        <f t="shared" si="20"/>
        <v>47056167.6</v>
      </c>
      <c r="K292" s="27" t="s">
        <v>13</v>
      </c>
      <c r="L292" s="7"/>
      <c r="M292" s="23">
        <f t="shared" si="21"/>
        <v>47056167.6</v>
      </c>
    </row>
    <row r="293" spans="1:13" ht="12.75">
      <c r="A293" s="27" t="s">
        <v>102</v>
      </c>
      <c r="B293" s="23">
        <v>1809852.6</v>
      </c>
      <c r="C293" s="23">
        <v>7541052.5</v>
      </c>
      <c r="D293" s="23">
        <v>7541052.5</v>
      </c>
      <c r="E293" s="23">
        <v>7541052.5</v>
      </c>
      <c r="F293" s="23">
        <v>7541052.5</v>
      </c>
      <c r="G293" s="23">
        <v>7541052.5</v>
      </c>
      <c r="H293" s="23">
        <v>7541052.5</v>
      </c>
      <c r="I293" s="20"/>
      <c r="J293" s="23">
        <f t="shared" si="20"/>
        <v>47056167.6</v>
      </c>
      <c r="K293" s="27" t="s">
        <v>14</v>
      </c>
      <c r="L293" s="9"/>
      <c r="M293" s="23">
        <f t="shared" si="21"/>
        <v>47056167.6</v>
      </c>
    </row>
    <row r="294" spans="1:13" ht="12.75">
      <c r="A294" s="27" t="s">
        <v>103</v>
      </c>
      <c r="B294" s="23">
        <v>1809852.6</v>
      </c>
      <c r="C294" s="23">
        <v>7541052.5</v>
      </c>
      <c r="D294" s="23">
        <v>7541052.5</v>
      </c>
      <c r="E294" s="23">
        <v>7541052.5</v>
      </c>
      <c r="F294" s="23">
        <v>7541052.5</v>
      </c>
      <c r="G294" s="23">
        <v>7541052.5</v>
      </c>
      <c r="H294" s="23">
        <v>7541052.5</v>
      </c>
      <c r="I294" s="20"/>
      <c r="J294" s="23">
        <f t="shared" si="20"/>
        <v>47056167.6</v>
      </c>
      <c r="K294" s="27" t="s">
        <v>15</v>
      </c>
      <c r="L294" s="9"/>
      <c r="M294" s="23">
        <f t="shared" si="21"/>
        <v>47056167.6</v>
      </c>
    </row>
    <row r="295" spans="1:13" ht="12.75">
      <c r="A295" s="27" t="s">
        <v>104</v>
      </c>
      <c r="B295" s="23">
        <v>1809852.6</v>
      </c>
      <c r="C295" s="23">
        <v>7541052.5</v>
      </c>
      <c r="D295" s="23">
        <v>7541052.5</v>
      </c>
      <c r="E295" s="23">
        <v>7541052.5</v>
      </c>
      <c r="F295" s="23">
        <v>7541052.5</v>
      </c>
      <c r="G295" s="23">
        <v>7541052.5</v>
      </c>
      <c r="H295" s="23">
        <v>7541052.5</v>
      </c>
      <c r="I295" s="20"/>
      <c r="J295" s="23">
        <f t="shared" si="20"/>
        <v>47056167.6</v>
      </c>
      <c r="K295" s="27" t="s">
        <v>16</v>
      </c>
      <c r="L295" s="9"/>
      <c r="M295" s="23">
        <f t="shared" si="21"/>
        <v>47056167.6</v>
      </c>
    </row>
    <row r="296" spans="1:13" ht="12.75">
      <c r="A296" s="27" t="s">
        <v>105</v>
      </c>
      <c r="B296" s="23">
        <v>1809852.6</v>
      </c>
      <c r="C296" s="23">
        <v>7541052.5</v>
      </c>
      <c r="D296" s="23">
        <v>7541052.5</v>
      </c>
      <c r="E296" s="23">
        <v>7541052.5</v>
      </c>
      <c r="F296" s="23">
        <v>7541052.5</v>
      </c>
      <c r="G296" s="23">
        <v>7541052.5</v>
      </c>
      <c r="H296" s="23">
        <v>7541052.5</v>
      </c>
      <c r="I296" s="20"/>
      <c r="J296" s="23">
        <f t="shared" si="20"/>
        <v>47056167.6</v>
      </c>
      <c r="K296" s="27" t="s">
        <v>17</v>
      </c>
      <c r="L296" s="9"/>
      <c r="M296" s="23">
        <f t="shared" si="21"/>
        <v>47056167.6</v>
      </c>
    </row>
    <row r="297" spans="1:13" ht="12.75">
      <c r="A297" s="27" t="s">
        <v>106</v>
      </c>
      <c r="B297" s="23">
        <v>1809852.6</v>
      </c>
      <c r="C297" s="23">
        <v>7541052.5</v>
      </c>
      <c r="D297" s="23">
        <v>7541052.5</v>
      </c>
      <c r="E297" s="23">
        <v>7541052.5</v>
      </c>
      <c r="F297" s="23">
        <v>7541052.5</v>
      </c>
      <c r="G297" s="23">
        <v>7541052.5</v>
      </c>
      <c r="H297" s="23">
        <v>7541052.5</v>
      </c>
      <c r="I297" s="20"/>
      <c r="J297" s="23">
        <f t="shared" si="20"/>
        <v>47056167.6</v>
      </c>
      <c r="K297" s="27" t="s">
        <v>18</v>
      </c>
      <c r="L297" s="9"/>
      <c r="M297" s="23">
        <f t="shared" si="21"/>
        <v>47056167.6</v>
      </c>
    </row>
    <row r="298" spans="1:13" ht="12.75">
      <c r="A298" s="27" t="s">
        <v>107</v>
      </c>
      <c r="B298" s="23">
        <v>1809852.6</v>
      </c>
      <c r="C298" s="23">
        <v>7541052.5</v>
      </c>
      <c r="D298" s="23">
        <v>7541052.5</v>
      </c>
      <c r="E298" s="23">
        <v>7541052.5</v>
      </c>
      <c r="F298" s="23">
        <v>7541052.5</v>
      </c>
      <c r="G298" s="23">
        <v>7541052.5</v>
      </c>
      <c r="H298" s="23">
        <v>7541052.5</v>
      </c>
      <c r="I298" s="20"/>
      <c r="J298" s="23">
        <f t="shared" si="20"/>
        <v>47056167.6</v>
      </c>
      <c r="K298" s="27" t="s">
        <v>19</v>
      </c>
      <c r="L298" s="9"/>
      <c r="M298" s="23">
        <f t="shared" si="21"/>
        <v>47056167.6</v>
      </c>
    </row>
    <row r="299" spans="1:13" ht="12.75">
      <c r="A299" s="27" t="s">
        <v>108</v>
      </c>
      <c r="B299" s="23">
        <v>1809852.6</v>
      </c>
      <c r="C299" s="23">
        <v>7541052.5</v>
      </c>
      <c r="D299" s="23">
        <v>7541052.5</v>
      </c>
      <c r="E299" s="23">
        <v>7541052.5</v>
      </c>
      <c r="F299" s="23">
        <v>7541052.5</v>
      </c>
      <c r="G299" s="23">
        <v>7541052.5</v>
      </c>
      <c r="H299" s="23">
        <v>7541052.5</v>
      </c>
      <c r="I299" s="20"/>
      <c r="J299" s="23">
        <f t="shared" si="20"/>
        <v>47056167.6</v>
      </c>
      <c r="K299" s="27" t="s">
        <v>44</v>
      </c>
      <c r="L299" s="9"/>
      <c r="M299" s="23">
        <f t="shared" si="21"/>
        <v>47056167.6</v>
      </c>
    </row>
    <row r="300" spans="1:13" ht="12.75">
      <c r="A300" s="27" t="s">
        <v>109</v>
      </c>
      <c r="B300" s="23">
        <v>1809852.6</v>
      </c>
      <c r="C300" s="23">
        <v>7541052.5</v>
      </c>
      <c r="D300" s="23">
        <v>7541052.5</v>
      </c>
      <c r="E300" s="23">
        <v>7541052.5</v>
      </c>
      <c r="F300" s="23">
        <v>7541052.5</v>
      </c>
      <c r="G300" s="23">
        <v>7541052.5</v>
      </c>
      <c r="H300" s="23">
        <v>7541052.5</v>
      </c>
      <c r="I300" s="20"/>
      <c r="J300" s="23">
        <f t="shared" si="20"/>
        <v>47056167.6</v>
      </c>
      <c r="K300" s="27" t="s">
        <v>45</v>
      </c>
      <c r="L300" s="9"/>
      <c r="M300" s="23">
        <f t="shared" si="21"/>
        <v>47056167.6</v>
      </c>
    </row>
    <row r="301" spans="1:13" ht="12.75">
      <c r="A301" s="27" t="s">
        <v>110</v>
      </c>
      <c r="B301" s="23">
        <v>1809852.6</v>
      </c>
      <c r="C301" s="23">
        <v>7541052.5</v>
      </c>
      <c r="D301" s="23">
        <v>7541052.5</v>
      </c>
      <c r="E301" s="23">
        <v>7541052.5</v>
      </c>
      <c r="F301" s="23">
        <v>7541052.5</v>
      </c>
      <c r="G301" s="23">
        <v>7541052.5</v>
      </c>
      <c r="H301" s="23">
        <v>7541052.5</v>
      </c>
      <c r="I301" s="20"/>
      <c r="J301" s="23">
        <f t="shared" si="20"/>
        <v>47056167.6</v>
      </c>
      <c r="K301" s="27" t="s">
        <v>46</v>
      </c>
      <c r="L301" s="9"/>
      <c r="M301" s="23">
        <f t="shared" si="21"/>
        <v>47056167.6</v>
      </c>
    </row>
    <row r="302" spans="1:13" ht="12.75">
      <c r="A302" s="27" t="s">
        <v>111</v>
      </c>
      <c r="B302" s="23">
        <v>1809852.6</v>
      </c>
      <c r="C302" s="23">
        <v>7541052.5</v>
      </c>
      <c r="D302" s="23">
        <v>7541052.5</v>
      </c>
      <c r="E302" s="23">
        <v>7541052.5</v>
      </c>
      <c r="F302" s="23">
        <v>7541052.5</v>
      </c>
      <c r="G302" s="23">
        <v>7541052.5</v>
      </c>
      <c r="H302" s="23">
        <v>7541052.5</v>
      </c>
      <c r="I302" s="20"/>
      <c r="J302" s="23">
        <f t="shared" si="20"/>
        <v>47056167.6</v>
      </c>
      <c r="K302" s="27" t="s">
        <v>23</v>
      </c>
      <c r="L302" s="9"/>
      <c r="M302" s="23">
        <f t="shared" si="21"/>
        <v>47056167.6</v>
      </c>
    </row>
    <row r="303" spans="1:13" ht="12.75">
      <c r="A303" s="1"/>
      <c r="C303" s="37"/>
      <c r="D303" s="37"/>
      <c r="E303" s="37"/>
      <c r="F303" s="37"/>
      <c r="G303" s="37"/>
      <c r="H303" s="37"/>
      <c r="I303" s="37"/>
      <c r="J303" s="86">
        <f>SUM(J291:J302)</f>
        <v>564674011.2000002</v>
      </c>
      <c r="L303" s="39"/>
      <c r="M303" s="86">
        <f>SUM(M291:M302)</f>
        <v>564674011.2000002</v>
      </c>
    </row>
    <row r="304" spans="1:13" ht="12.75">
      <c r="A304" s="1"/>
      <c r="M304" s="54"/>
    </row>
    <row r="305" ht="12.75">
      <c r="A305" s="1"/>
    </row>
    <row r="306" spans="1:13" ht="12.75">
      <c r="A306" s="1"/>
      <c r="M306" s="5" t="s">
        <v>61</v>
      </c>
    </row>
    <row r="307" spans="1:13" ht="12.75">
      <c r="A307" s="1"/>
      <c r="M307" s="82">
        <v>2175346975.08</v>
      </c>
    </row>
    <row r="308" spans="1:13" ht="12.75">
      <c r="A308" s="1"/>
      <c r="M308" s="73" t="s">
        <v>113</v>
      </c>
    </row>
    <row r="309" spans="1:13" ht="12.75">
      <c r="A309" s="1"/>
      <c r="M309" s="52">
        <v>24940353069292.2</v>
      </c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</sheetData>
  <sheetProtection/>
  <printOptions/>
  <pageMargins left="0.75" right="0.75" top="1" bottom="1" header="0.5" footer="0.5"/>
  <pageSetup horizontalDpi="600" verticalDpi="600" orientation="landscape" scale="32" r:id="rId1"/>
  <rowBreaks count="2" manualBreakCount="2">
    <brk id="110" max="12" man="1"/>
    <brk id="2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E. Fields</dc:creator>
  <cp:keywords/>
  <dc:description/>
  <cp:lastModifiedBy>William E. Fields</cp:lastModifiedBy>
  <cp:lastPrinted>2016-09-16T00:12:03Z</cp:lastPrinted>
  <dcterms:created xsi:type="dcterms:W3CDTF">2011-01-29T21:51:14Z</dcterms:created>
  <dcterms:modified xsi:type="dcterms:W3CDTF">2020-07-05T15:59:53Z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